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hilpott\Desktop\ME170 Final Grades 12-21-2019\"/>
    </mc:Choice>
  </mc:AlternateContent>
  <bookViews>
    <workbookView xWindow="-100" yWindow="-100" windowWidth="20720" windowHeight="13280" tabRatio="807" firstSheet="3" activeTab="15"/>
  </bookViews>
  <sheets>
    <sheet name="Lab1" sheetId="18" r:id="rId1"/>
    <sheet name="Lab2" sheetId="17" r:id="rId2"/>
    <sheet name="Lab3" sheetId="16" r:id="rId3"/>
    <sheet name="Lab4" sheetId="3" r:id="rId4"/>
    <sheet name="Lab5" sheetId="1" r:id="rId5"/>
    <sheet name="Lab6" sheetId="2" r:id="rId6"/>
    <sheet name="Lab7" sheetId="4" r:id="rId7"/>
    <sheet name="Lab8" sheetId="5" r:id="rId8"/>
    <sheet name="Lab9" sheetId="6" r:id="rId9"/>
    <sheet name="Lab10" sheetId="7" r:id="rId10"/>
    <sheet name="Lab11" sheetId="8" r:id="rId11"/>
    <sheet name="Lab12" sheetId="9" r:id="rId12"/>
    <sheet name="Design Project" sheetId="13" r:id="rId13"/>
    <sheet name="InClass Assignments" sheetId="12" r:id="rId14"/>
    <sheet name="Attendance" sheetId="14" r:id="rId15"/>
    <sheet name="Final Grade" sheetId="15" r:id="rId16"/>
    <sheet name="ESRI_MAPINFO_SHEET" sheetId="19" state="veryHidden" r:id="rId17"/>
  </sheets>
  <definedNames>
    <definedName name="_xlnm.Print_Area" localSheetId="4">'Lab5'!$A$29:$E$39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4" i="9"/>
  <c r="H5" i="13" l="1"/>
  <c r="D5" i="15" s="1"/>
  <c r="H6" i="13"/>
  <c r="D6" i="15" s="1"/>
  <c r="H7" i="13"/>
  <c r="D7" i="15" s="1"/>
  <c r="H8" i="13"/>
  <c r="D8" i="15" s="1"/>
  <c r="H9" i="13"/>
  <c r="D9" i="15" s="1"/>
  <c r="H10" i="13"/>
  <c r="D10" i="15" s="1"/>
  <c r="H11" i="13"/>
  <c r="D11" i="15" s="1"/>
  <c r="H12" i="13"/>
  <c r="D12" i="15" s="1"/>
  <c r="H13" i="13"/>
  <c r="D13" i="15" s="1"/>
  <c r="H14" i="13"/>
  <c r="D14" i="15" s="1"/>
  <c r="H15" i="13"/>
  <c r="D15" i="15" s="1"/>
  <c r="H16" i="13"/>
  <c r="D16" i="15" s="1"/>
  <c r="H17" i="13"/>
  <c r="D17" i="15" s="1"/>
  <c r="H18" i="13"/>
  <c r="D18" i="15" s="1"/>
  <c r="H19" i="13"/>
  <c r="D19" i="15" s="1"/>
  <c r="H20" i="13"/>
  <c r="D20" i="15" s="1"/>
  <c r="H21" i="13"/>
  <c r="D21" i="15" s="1"/>
  <c r="H22" i="13"/>
  <c r="D22" i="15" s="1"/>
  <c r="H23" i="13"/>
  <c r="D23" i="15" s="1"/>
  <c r="H24" i="13"/>
  <c r="D24" i="15" s="1"/>
  <c r="H25" i="13"/>
  <c r="D25" i="15" s="1"/>
  <c r="H26" i="13"/>
  <c r="D26" i="15" s="1"/>
  <c r="H27" i="13"/>
  <c r="D27" i="15" s="1"/>
  <c r="H28" i="13"/>
  <c r="D28" i="15" s="1"/>
  <c r="H4" i="13"/>
  <c r="D4" i="15" s="1"/>
  <c r="P5" i="12" l="1"/>
  <c r="C5" i="15" s="1"/>
  <c r="P6" i="12"/>
  <c r="C6" i="15" s="1"/>
  <c r="P7" i="12"/>
  <c r="C7" i="15" s="1"/>
  <c r="P8" i="12"/>
  <c r="C8" i="15" s="1"/>
  <c r="P9" i="12"/>
  <c r="C9" i="15" s="1"/>
  <c r="P10" i="12"/>
  <c r="C10" i="15" s="1"/>
  <c r="P11" i="12"/>
  <c r="C11" i="15" s="1"/>
  <c r="P12" i="12"/>
  <c r="C12" i="15" s="1"/>
  <c r="P13" i="12"/>
  <c r="C13" i="15" s="1"/>
  <c r="P14" i="12"/>
  <c r="C14" i="15" s="1"/>
  <c r="P15" i="12"/>
  <c r="C15" i="15" s="1"/>
  <c r="P16" i="12"/>
  <c r="C16" i="15" s="1"/>
  <c r="P17" i="12"/>
  <c r="C17" i="15" s="1"/>
  <c r="P18" i="12"/>
  <c r="C18" i="15" s="1"/>
  <c r="P19" i="12"/>
  <c r="C19" i="15" s="1"/>
  <c r="P20" i="12"/>
  <c r="C20" i="15" s="1"/>
  <c r="P21" i="12"/>
  <c r="C21" i="15" s="1"/>
  <c r="P22" i="12"/>
  <c r="C22" i="15" s="1"/>
  <c r="P23" i="12"/>
  <c r="C23" i="15" s="1"/>
  <c r="P24" i="12"/>
  <c r="C24" i="15" s="1"/>
  <c r="P25" i="12"/>
  <c r="C25" i="15" s="1"/>
  <c r="P26" i="12"/>
  <c r="C26" i="15" s="1"/>
  <c r="P27" i="12"/>
  <c r="C27" i="15" s="1"/>
  <c r="P28" i="12"/>
  <c r="C28" i="15" s="1"/>
  <c r="P4" i="12"/>
  <c r="C4" i="15" s="1"/>
  <c r="G20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1" i="8"/>
  <c r="G23" i="8"/>
  <c r="G24" i="8"/>
  <c r="G25" i="8"/>
  <c r="G26" i="8"/>
  <c r="G27" i="8"/>
  <c r="G28" i="8"/>
  <c r="G22" i="8"/>
  <c r="N5" i="14" l="1"/>
  <c r="E5" i="15" s="1"/>
  <c r="N6" i="14"/>
  <c r="E6" i="15" s="1"/>
  <c r="N7" i="14"/>
  <c r="E7" i="15" s="1"/>
  <c r="N8" i="14"/>
  <c r="E8" i="15" s="1"/>
  <c r="N9" i="14"/>
  <c r="E9" i="15" s="1"/>
  <c r="N10" i="14"/>
  <c r="E10" i="15" s="1"/>
  <c r="N11" i="14"/>
  <c r="E11" i="15" s="1"/>
  <c r="N12" i="14"/>
  <c r="E12" i="15" s="1"/>
  <c r="N13" i="14"/>
  <c r="E13" i="15" s="1"/>
  <c r="N14" i="14"/>
  <c r="E14" i="15" s="1"/>
  <c r="N15" i="14"/>
  <c r="E15" i="15" s="1"/>
  <c r="N16" i="14"/>
  <c r="E16" i="15" s="1"/>
  <c r="N17" i="14"/>
  <c r="E17" i="15" s="1"/>
  <c r="N18" i="14"/>
  <c r="E18" i="15" s="1"/>
  <c r="N19" i="14"/>
  <c r="E19" i="15" s="1"/>
  <c r="N20" i="14"/>
  <c r="E20" i="15" s="1"/>
  <c r="N21" i="14"/>
  <c r="E21" i="15" s="1"/>
  <c r="N22" i="14"/>
  <c r="E22" i="15" s="1"/>
  <c r="N23" i="14"/>
  <c r="E23" i="15" s="1"/>
  <c r="N24" i="14"/>
  <c r="E24" i="15" s="1"/>
  <c r="N25" i="14"/>
  <c r="E25" i="15" s="1"/>
  <c r="N26" i="14"/>
  <c r="E26" i="15" s="1"/>
  <c r="N27" i="14"/>
  <c r="E27" i="15" s="1"/>
  <c r="N28" i="14"/>
  <c r="E28" i="15" s="1"/>
  <c r="N4" i="14"/>
  <c r="E4" i="15" s="1"/>
  <c r="F22" i="5" l="1"/>
  <c r="F23" i="7"/>
  <c r="F24" i="7"/>
  <c r="F25" i="7"/>
  <c r="F26" i="7"/>
  <c r="F27" i="7"/>
  <c r="F28" i="7"/>
  <c r="F4" i="7"/>
  <c r="F5" i="7"/>
  <c r="F6" i="7"/>
  <c r="F7" i="7"/>
  <c r="F8" i="7"/>
  <c r="F9" i="7"/>
  <c r="F11" i="7"/>
  <c r="F12" i="7"/>
  <c r="F13" i="7"/>
  <c r="F14" i="7"/>
  <c r="F15" i="7"/>
  <c r="F16" i="7"/>
  <c r="F17" i="7"/>
  <c r="F18" i="7"/>
  <c r="F19" i="7"/>
  <c r="F20" i="7"/>
  <c r="F21" i="7"/>
  <c r="F22" i="7"/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4" i="6"/>
  <c r="I10" i="4" l="1"/>
  <c r="I27" i="4"/>
  <c r="G19" i="2"/>
  <c r="F5" i="5" l="1"/>
  <c r="F6" i="5"/>
  <c r="F7" i="5"/>
  <c r="F8" i="5"/>
  <c r="F9" i="5"/>
  <c r="F11" i="5"/>
  <c r="F12" i="5"/>
  <c r="F13" i="5"/>
  <c r="F14" i="5"/>
  <c r="F15" i="5"/>
  <c r="F16" i="5"/>
  <c r="F17" i="5"/>
  <c r="F18" i="5"/>
  <c r="F19" i="5"/>
  <c r="F20" i="5"/>
  <c r="F21" i="5"/>
  <c r="F23" i="5"/>
  <c r="F24" i="5"/>
  <c r="F25" i="5"/>
  <c r="F26" i="5"/>
  <c r="F27" i="5"/>
  <c r="F28" i="5"/>
  <c r="F4" i="5"/>
  <c r="I24" i="4" l="1"/>
  <c r="I25" i="4"/>
  <c r="I26" i="4"/>
  <c r="I28" i="4"/>
  <c r="I23" i="4"/>
  <c r="I5" i="4"/>
  <c r="I6" i="4"/>
  <c r="I7" i="4"/>
  <c r="I8" i="4"/>
  <c r="I9" i="4"/>
  <c r="I11" i="4"/>
  <c r="I12" i="4"/>
  <c r="I13" i="4"/>
  <c r="I14" i="4"/>
  <c r="I15" i="4"/>
  <c r="I16" i="4"/>
  <c r="I17" i="4"/>
  <c r="I18" i="4"/>
  <c r="I19" i="4"/>
  <c r="I20" i="4"/>
  <c r="I21" i="4"/>
  <c r="I4" i="4"/>
  <c r="I22" i="4"/>
  <c r="G10" i="2" l="1"/>
  <c r="G8" i="2"/>
  <c r="G11" i="2"/>
  <c r="G23" i="2"/>
  <c r="G24" i="2"/>
  <c r="G25" i="2"/>
  <c r="G26" i="2"/>
  <c r="G27" i="2"/>
  <c r="G28" i="2"/>
  <c r="G4" i="2"/>
  <c r="G5" i="2"/>
  <c r="G6" i="2"/>
  <c r="G7" i="2"/>
  <c r="G9" i="2"/>
  <c r="G12" i="2"/>
  <c r="G13" i="2"/>
  <c r="G14" i="2"/>
  <c r="G15" i="2"/>
  <c r="G16" i="2"/>
  <c r="G17" i="2"/>
  <c r="G18" i="2"/>
  <c r="G20" i="2"/>
  <c r="G21" i="2"/>
  <c r="G22" i="2"/>
  <c r="C5" i="16" l="1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4" i="16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  <c r="E5" i="3" l="1"/>
  <c r="B5" i="15" s="1"/>
  <c r="F5" i="15" s="1"/>
  <c r="G5" i="15" s="1"/>
  <c r="E6" i="3"/>
  <c r="B6" i="15" s="1"/>
  <c r="F6" i="15" s="1"/>
  <c r="G6" i="15" s="1"/>
  <c r="E7" i="3"/>
  <c r="B7" i="15" s="1"/>
  <c r="F7" i="15" s="1"/>
  <c r="G7" i="15" s="1"/>
  <c r="E8" i="3"/>
  <c r="B8" i="15" s="1"/>
  <c r="F8" i="15" s="1"/>
  <c r="G8" i="15" s="1"/>
  <c r="E9" i="3"/>
  <c r="B9" i="15" s="1"/>
  <c r="F9" i="15" s="1"/>
  <c r="G9" i="15" s="1"/>
  <c r="E10" i="3"/>
  <c r="B10" i="15" s="1"/>
  <c r="F10" i="15" s="1"/>
  <c r="G10" i="15" s="1"/>
  <c r="E11" i="3"/>
  <c r="B11" i="15" s="1"/>
  <c r="F11" i="15" s="1"/>
  <c r="G11" i="15" s="1"/>
  <c r="E12" i="3"/>
  <c r="B12" i="15" s="1"/>
  <c r="F12" i="15" s="1"/>
  <c r="G12" i="15" s="1"/>
  <c r="E13" i="3"/>
  <c r="B13" i="15" s="1"/>
  <c r="F13" i="15" s="1"/>
  <c r="G13" i="15" s="1"/>
  <c r="E14" i="3"/>
  <c r="B14" i="15" s="1"/>
  <c r="F14" i="15" s="1"/>
  <c r="G14" i="15" s="1"/>
  <c r="E15" i="3"/>
  <c r="B15" i="15" s="1"/>
  <c r="F15" i="15" s="1"/>
  <c r="G15" i="15" s="1"/>
  <c r="E16" i="3"/>
  <c r="B16" i="15" s="1"/>
  <c r="F16" i="15" s="1"/>
  <c r="G16" i="15" s="1"/>
  <c r="E17" i="3"/>
  <c r="B17" i="15" s="1"/>
  <c r="F17" i="15" s="1"/>
  <c r="G17" i="15" s="1"/>
  <c r="E18" i="3"/>
  <c r="B18" i="15" s="1"/>
  <c r="F18" i="15" s="1"/>
  <c r="G18" i="15" s="1"/>
  <c r="E19" i="3"/>
  <c r="B19" i="15" s="1"/>
  <c r="F19" i="15" s="1"/>
  <c r="G19" i="15" s="1"/>
  <c r="E20" i="3"/>
  <c r="B20" i="15" s="1"/>
  <c r="F20" i="15" s="1"/>
  <c r="G20" i="15" s="1"/>
  <c r="E21" i="3"/>
  <c r="B21" i="15" s="1"/>
  <c r="F21" i="15" s="1"/>
  <c r="G21" i="15" s="1"/>
  <c r="E22" i="3"/>
  <c r="B22" i="15" s="1"/>
  <c r="F22" i="15" s="1"/>
  <c r="G22" i="15" s="1"/>
  <c r="E23" i="3"/>
  <c r="B23" i="15" s="1"/>
  <c r="F23" i="15" s="1"/>
  <c r="G23" i="15" s="1"/>
  <c r="E24" i="3"/>
  <c r="B24" i="15" s="1"/>
  <c r="F24" i="15" s="1"/>
  <c r="G24" i="15" s="1"/>
  <c r="E25" i="3"/>
  <c r="B25" i="15" s="1"/>
  <c r="F25" i="15" s="1"/>
  <c r="G25" i="15" s="1"/>
  <c r="E26" i="3"/>
  <c r="B26" i="15" s="1"/>
  <c r="F26" i="15" s="1"/>
  <c r="G26" i="15" s="1"/>
  <c r="E27" i="3"/>
  <c r="B27" i="15" s="1"/>
  <c r="F27" i="15" s="1"/>
  <c r="G27" i="15" s="1"/>
  <c r="E28" i="3"/>
  <c r="B28" i="15" s="1"/>
  <c r="F28" i="15" s="1"/>
  <c r="G28" i="15" s="1"/>
  <c r="E4" i="3"/>
  <c r="B4" i="15" s="1"/>
  <c r="F4" i="15" s="1"/>
  <c r="G4" i="15" s="1"/>
  <c r="H3" i="13" l="1"/>
  <c r="F3" i="9" l="1"/>
  <c r="P3" i="12" l="1"/>
  <c r="G3" i="2" l="1"/>
  <c r="D3" i="1"/>
  <c r="E3" i="3"/>
  <c r="I3" i="4"/>
  <c r="F3" i="5"/>
  <c r="G3" i="6"/>
  <c r="F3" i="7"/>
  <c r="G3" i="8"/>
</calcChain>
</file>

<file path=xl/sharedStrings.xml><?xml version="1.0" encoding="utf-8"?>
<sst xmlns="http://schemas.openxmlformats.org/spreadsheetml/2006/main" count="655" uniqueCount="187">
  <si>
    <t>1. 4455-002</t>
  </si>
  <si>
    <t>2. 4455-004</t>
  </si>
  <si>
    <t>3. 4455-005</t>
  </si>
  <si>
    <t>4. 4455-006</t>
  </si>
  <si>
    <t>2. 4455-005</t>
  </si>
  <si>
    <t>3. 4455-007</t>
  </si>
  <si>
    <t>4. 4455-008</t>
  </si>
  <si>
    <t>1. 4455-005</t>
  </si>
  <si>
    <t>2. 4455-001.drw</t>
  </si>
  <si>
    <t>3. 4455-002.drw</t>
  </si>
  <si>
    <t>4. 4455-003.drw</t>
  </si>
  <si>
    <t>5. 4455-006.drw</t>
  </si>
  <si>
    <t>Assembly Creation</t>
  </si>
  <si>
    <t>%</t>
  </si>
  <si>
    <t>Prelim Presentations</t>
  </si>
  <si>
    <t>percentage</t>
  </si>
  <si>
    <t>PIN #</t>
  </si>
  <si>
    <t>1. Written</t>
  </si>
  <si>
    <t>2. Bracket90</t>
  </si>
  <si>
    <t>Total</t>
  </si>
  <si>
    <t>Comments</t>
  </si>
  <si>
    <t>3. 4455-001</t>
  </si>
  <si>
    <t>1. grommet</t>
  </si>
  <si>
    <t>2. connector</t>
  </si>
  <si>
    <t>TOTAL</t>
  </si>
  <si>
    <t>Lab Assignments</t>
  </si>
  <si>
    <t>In Class Assignments</t>
  </si>
  <si>
    <t>Design Project</t>
  </si>
  <si>
    <t>Grand Total</t>
  </si>
  <si>
    <t>Final Grade</t>
  </si>
  <si>
    <t>A-F</t>
  </si>
  <si>
    <t># 1</t>
  </si>
  <si>
    <t># 2</t>
  </si>
  <si>
    <t># 3</t>
  </si>
  <si>
    <t># 4</t>
  </si>
  <si>
    <t># 5</t>
  </si>
  <si>
    <t># 6</t>
  </si>
  <si>
    <t># 7</t>
  </si>
  <si>
    <t># 8</t>
  </si>
  <si>
    <t># 9</t>
  </si>
  <si>
    <t># 10</t>
  </si>
  <si>
    <t># 11</t>
  </si>
  <si>
    <t># 12</t>
  </si>
  <si>
    <t>Lab Attendance</t>
  </si>
  <si>
    <t>1. Sketch-1(4455-001)</t>
  </si>
  <si>
    <t>2. Sketch-6(4455-004)</t>
  </si>
  <si>
    <t>4. 4455-003</t>
  </si>
  <si>
    <t>5. 4455-004</t>
  </si>
  <si>
    <t>3. Isometric Exploded View</t>
  </si>
  <si>
    <t>6. 4455-008</t>
  </si>
  <si>
    <t>7. 4455-009</t>
  </si>
  <si>
    <t>5. 4455-007</t>
  </si>
  <si>
    <t>1. 4455-004</t>
  </si>
  <si>
    <t>4. 4455-009</t>
  </si>
  <si>
    <t>1. Orthographic View</t>
  </si>
  <si>
    <t>2. Isometric View</t>
  </si>
  <si>
    <t>Assembly Drawing</t>
  </si>
  <si>
    <t>Plots</t>
  </si>
  <si>
    <t>Video</t>
  </si>
  <si>
    <t>Final Presentation</t>
  </si>
  <si>
    <t>Written Report</t>
  </si>
  <si>
    <t>Concept Selection</t>
  </si>
  <si>
    <t xml:space="preserve"> PDS</t>
  </si>
  <si>
    <t>Individual Contribution (CATME)</t>
  </si>
  <si>
    <t>Total Project Grade</t>
  </si>
  <si>
    <t>3. endcap</t>
  </si>
  <si>
    <t>4 creative part</t>
  </si>
  <si>
    <t>5. creative part_3Dprint</t>
  </si>
  <si>
    <t>Best 12</t>
  </si>
  <si>
    <t>#13</t>
  </si>
  <si>
    <t>#14</t>
  </si>
  <si>
    <t>If assigned?</t>
  </si>
  <si>
    <t>PDS Comments</t>
  </si>
  <si>
    <t>Concept Selection Comments</t>
  </si>
  <si>
    <t>Lab Session-</t>
  </si>
  <si>
    <t>Scaled value</t>
  </si>
  <si>
    <t>Total %</t>
  </si>
  <si>
    <t>Scaled Value</t>
  </si>
  <si>
    <t>Presented during Lab5</t>
  </si>
  <si>
    <t>AB4</t>
  </si>
  <si>
    <t>5222</t>
    <phoneticPr fontId="19" type="noConversion"/>
  </si>
  <si>
    <t>8610</t>
    <phoneticPr fontId="19" type="noConversion"/>
  </si>
  <si>
    <t>3995</t>
    <phoneticPr fontId="19" type="noConversion"/>
  </si>
  <si>
    <t>6323</t>
    <phoneticPr fontId="19" type="noConversion"/>
  </si>
  <si>
    <t>1061</t>
    <phoneticPr fontId="19" type="noConversion"/>
  </si>
  <si>
    <t>0316</t>
    <phoneticPr fontId="19" type="noConversion"/>
  </si>
  <si>
    <t>0016</t>
    <phoneticPr fontId="19" type="noConversion"/>
  </si>
  <si>
    <t>4852</t>
    <phoneticPr fontId="19" type="noConversion"/>
  </si>
  <si>
    <t>6492</t>
    <phoneticPr fontId="19" type="noConversion"/>
  </si>
  <si>
    <t>0624</t>
    <phoneticPr fontId="19" type="noConversion"/>
  </si>
  <si>
    <t>6168</t>
    <phoneticPr fontId="19" type="noConversion"/>
  </si>
  <si>
    <t>1358</t>
    <phoneticPr fontId="19" type="noConversion"/>
  </si>
  <si>
    <t>2422</t>
    <phoneticPr fontId="19" type="noConversion"/>
  </si>
  <si>
    <t>3333</t>
    <phoneticPr fontId="19" type="noConversion"/>
  </si>
  <si>
    <t>1910</t>
    <phoneticPr fontId="19" type="noConversion"/>
  </si>
  <si>
    <t>2548</t>
    <phoneticPr fontId="19" type="noConversion"/>
  </si>
  <si>
    <t>3415</t>
    <phoneticPr fontId="19" type="noConversion"/>
  </si>
  <si>
    <t>1865</t>
    <phoneticPr fontId="19" type="noConversion"/>
  </si>
  <si>
    <t>1661</t>
    <phoneticPr fontId="19" type="noConversion"/>
  </si>
  <si>
    <t>7919</t>
    <phoneticPr fontId="19" type="noConversion"/>
  </si>
  <si>
    <t>2001</t>
    <phoneticPr fontId="19" type="noConversion"/>
  </si>
  <si>
    <t>8595</t>
    <phoneticPr fontId="19" type="noConversion"/>
  </si>
  <si>
    <t>1016</t>
    <phoneticPr fontId="19" type="noConversion"/>
  </si>
  <si>
    <t>2341</t>
    <phoneticPr fontId="19" type="noConversion"/>
  </si>
  <si>
    <t>4767</t>
    <phoneticPr fontId="19" type="noConversion"/>
  </si>
  <si>
    <t>File name incorrect</t>
    <phoneticPr fontId="0" type="noConversion"/>
  </si>
  <si>
    <t>Your dimensions were messed up completely.</t>
    <phoneticPr fontId="0" type="noConversion"/>
  </si>
  <si>
    <t>Dimension d9 should be 41 instead of 40.</t>
    <phoneticPr fontId="0" type="noConversion"/>
  </si>
  <si>
    <t>Dimension d22 should be 20 instead of 21.</t>
    <phoneticPr fontId="0" type="noConversion"/>
  </si>
  <si>
    <t>File name is incorrect. All your dimensions were messed up completely.</t>
    <phoneticPr fontId="0" type="noConversion"/>
  </si>
  <si>
    <t>Lack of sketch on the written assignment.</t>
    <phoneticPr fontId="0" type="noConversion"/>
  </si>
  <si>
    <t>Miss</t>
    <phoneticPr fontId="0" type="noConversion"/>
  </si>
  <si>
    <t>003: Dimensiom for the arc incorrect 004: Dimensions for both arcs incorrect</t>
    <phoneticPr fontId="0" type="noConversion"/>
  </si>
  <si>
    <t>003: Diameter incorrect</t>
    <phoneticPr fontId="0" type="noConversion"/>
  </si>
  <si>
    <t>004: Missing two dimensions</t>
    <phoneticPr fontId="0" type="noConversion"/>
  </si>
  <si>
    <t>You have removed too much on 004</t>
    <phoneticPr fontId="0" type="noConversion"/>
  </si>
  <si>
    <t>001: Extrude to the wrong direction</t>
    <phoneticPr fontId="0" type="noConversion"/>
  </si>
  <si>
    <t>001: What happended??? 003: Arc and height incorrect 004: Incorrect shape, cut missing</t>
    <phoneticPr fontId="0" type="noConversion"/>
  </si>
  <si>
    <t>004: One arc dimension incorrect</t>
    <phoneticPr fontId="0" type="noConversion"/>
  </si>
  <si>
    <t>Late</t>
    <phoneticPr fontId="0" type="noConversion"/>
  </si>
  <si>
    <t>Late 003: Diameter incorrect</t>
    <phoneticPr fontId="0" type="noConversion"/>
  </si>
  <si>
    <t>Missing</t>
    <phoneticPr fontId="0" type="noConversion"/>
  </si>
  <si>
    <t>002: Cut was incorrect 007: Width &amp; bottom arc incorrect</t>
    <phoneticPr fontId="0" type="noConversion"/>
  </si>
  <si>
    <t>006: Curve on extrude 1 incorrect 008: Use diameter for revolves</t>
    <phoneticPr fontId="0" type="noConversion"/>
  </si>
  <si>
    <t>002: Incorrect cut, missing chamfers 008: Use diameter for revolve</t>
    <phoneticPr fontId="0" type="noConversion"/>
  </si>
  <si>
    <t>005: where are your features?</t>
    <phoneticPr fontId="0" type="noConversion"/>
  </si>
  <si>
    <t>002: Incorrect cut 008: Incorrect width, use diameter for revolve</t>
    <phoneticPr fontId="0" type="noConversion"/>
  </si>
  <si>
    <t>002: Incorrect cut 004: Don't cut completely through 008: Use diameter for revolve</t>
    <phoneticPr fontId="0" type="noConversion"/>
  </si>
  <si>
    <t>004: A2 incorrect position</t>
    <phoneticPr fontId="0" type="noConversion"/>
  </si>
  <si>
    <t>004: A2 incorrect position 009: Where is your part?</t>
    <phoneticPr fontId="0" type="noConversion"/>
  </si>
  <si>
    <t>002: Incorrect thickness &amp; cut 008: Use diameter for revolve</t>
    <phoneticPr fontId="0" type="noConversion"/>
  </si>
  <si>
    <t>005: Incorrect position for A2</t>
    <phoneticPr fontId="0" type="noConversion"/>
  </si>
  <si>
    <t>008: Use diameter for revolve</t>
    <phoneticPr fontId="0" type="noConversion"/>
  </si>
  <si>
    <t>005: Missing A1</t>
    <phoneticPr fontId="0" type="noConversion"/>
  </si>
  <si>
    <t>007: holes are on the wrong side</t>
    <phoneticPr fontId="0" type="noConversion"/>
  </si>
  <si>
    <t>004: Hole size incorrect 007: One hole has incorrect position</t>
    <phoneticPr fontId="0" type="noConversion"/>
  </si>
  <si>
    <t xml:space="preserve">004: Hole size incorrect  </t>
    <phoneticPr fontId="0" type="noConversion"/>
  </si>
  <si>
    <t>004: Top hole incorrect location 005: Positions for rib incorrect</t>
    <phoneticPr fontId="0" type="noConversion"/>
  </si>
  <si>
    <t>004: Lack the speed &amp; blend</t>
    <phoneticPr fontId="0" type="noConversion"/>
  </si>
  <si>
    <t>004: Incorrect blend 005: Hole position incorrect 009: Make sure to be precise with the hole</t>
    <phoneticPr fontId="0" type="noConversion"/>
  </si>
  <si>
    <t>009: Hole position incorrect</t>
    <phoneticPr fontId="0" type="noConversion"/>
  </si>
  <si>
    <t>007: Incorrect sweep</t>
    <phoneticPr fontId="0" type="noConversion"/>
  </si>
  <si>
    <t>Late 003: Revolve with diameter</t>
    <phoneticPr fontId="0" type="noConversion"/>
  </si>
  <si>
    <t>Missing</t>
    <phoneticPr fontId="0" type="noConversion"/>
  </si>
  <si>
    <t>Late 006: One dimension incorrect</t>
    <phoneticPr fontId="0" type="noConversion"/>
  </si>
  <si>
    <t>Endcap: lack of groove</t>
  </si>
  <si>
    <t>The grommet looks wired. The endcap should't be a tube</t>
  </si>
  <si>
    <t>Grommet looks wired</t>
  </si>
  <si>
    <t>Endcap: grooves are not working Creative part: some dimensions are smaller than 1mm</t>
  </si>
  <si>
    <t>Connector is subpar. Endcap doesn't have grooves</t>
  </si>
  <si>
    <t>Something wrong with grooves on the endcap.</t>
  </si>
  <si>
    <t>Endcap needs grooves</t>
  </si>
  <si>
    <t>005: Didn't pattern holes 007: Check your sweep. You did the mirror correctly but the sweep itself is problematic 008: Check your extrude 1/revolve 2. One of them is wrong.</t>
  </si>
  <si>
    <t>007: Check comment from Lab 8</t>
  </si>
  <si>
    <t>008: Check comment from Lab 7</t>
  </si>
  <si>
    <t>002: Check comment from Lab 7</t>
  </si>
  <si>
    <t>002: Mirrored features didn't show up</t>
  </si>
  <si>
    <t>Late 004: Incorrect sweep thickness 005: Incorrect hole location 007: Incorrect sweep</t>
  </si>
  <si>
    <t>No description of the concept selected. Need to improve your Pugh matrix's design</t>
  </si>
  <si>
    <t xml:space="preserve">poor description of your selected concept. </t>
  </si>
  <si>
    <t>No description of the concept selected, no assessment behing the concept selected and no selection criteria explained. Not a pugh matrix (needs + and -, a datum concept etc). Files all over</t>
  </si>
  <si>
    <t>Nice matrix but no explanation of the selection criteria, concept selected etc</t>
  </si>
  <si>
    <t>Files all over the place. Missing sketch. Selection criteria not explained. Poor description of the concept selected</t>
  </si>
  <si>
    <t>Good</t>
  </si>
  <si>
    <t>Missing 005</t>
  </si>
  <si>
    <t>Use wireframe for drawings</t>
    <phoneticPr fontId="0" type="noConversion"/>
  </si>
  <si>
    <t>005: Sweep doesn't work.</t>
    <phoneticPr fontId="0" type="noConversion"/>
  </si>
  <si>
    <t>006.drw is empty 006: Use wireframe</t>
  </si>
  <si>
    <t>missing</t>
  </si>
  <si>
    <t>Drawing: Missing ballons</t>
  </si>
  <si>
    <t>1016</t>
  </si>
  <si>
    <t>Asse.: Can't open it Plot: Dynamic incorrect</t>
  </si>
  <si>
    <t>Plot: Dynamic incorrect</t>
  </si>
  <si>
    <t>Drawing: missing cross-sectional drawing Plot: Dynamic incorrect</t>
  </si>
  <si>
    <t>Asse.: A lot parts are bugged Plot: Dynamic incorrect</t>
  </si>
  <si>
    <t>005 mispositioned Drawing: Section name, unnecessary lines Plot: Dynamic incorrect</t>
  </si>
  <si>
    <t>Drawing: don't have parts invisible Plot: Dynamic incorrect</t>
  </si>
  <si>
    <t>Plot: Dynamic missing</t>
  </si>
  <si>
    <t>Plot: missing both dynamic plots</t>
  </si>
  <si>
    <t>Asse.: Can't open it Drawing: Ballons are all over the place, section a is not shown Plot: both dynamic incorrect</t>
  </si>
  <si>
    <t>004 mispositioned Drawing: have all parts visible Plot: Dynamic incorrect</t>
  </si>
  <si>
    <t>Drawing: don't show hidden lines Plot: Dynamic incorrect</t>
  </si>
  <si>
    <t>Plot: Both dynamic plots and acceleration plot are incorrect</t>
  </si>
  <si>
    <t>007 mispositioned</t>
  </si>
  <si>
    <t>007: mispositioned Drawing: missing corss-sectional, use wireframe Plots: One of the dynamic plot is incorrect</t>
  </si>
  <si>
    <t>Late. 002: lack one chamfer</t>
  </si>
  <si>
    <t>Late, overdue for partial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</si>
</sst>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 Unicode MS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  <charset val="1"/>
    </font>
    <font>
      <sz val="11"/>
      <color rgb="FFFF0000"/>
      <name val="Arial"/>
      <family val="2"/>
    </font>
    <font>
      <sz val="9"/>
      <name val="宋体"/>
      <family val="3"/>
      <charset val="134"/>
    </font>
    <font>
      <sz val="9"/>
      <name val="DengXian"/>
      <family val="3"/>
      <charset val="134"/>
    </font>
    <font>
      <sz val="11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4EE257"/>
        <bgColor rgb="FFCCFFFF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3D69B"/>
        <bgColor rgb="FFE6B9B8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9" fontId="6" fillId="0" borderId="0" applyFill="0" applyBorder="0" applyAlignment="0" applyProtection="0"/>
  </cellStyleXfs>
  <cellXfs count="201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ill="1" applyBorder="1"/>
    <xf numFmtId="49" fontId="7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20" fontId="0" fillId="0" borderId="0" xfId="0" applyNumberFormat="1" applyFill="1" applyBorder="1" applyAlignment="1"/>
    <xf numFmtId="1" fontId="5" fillId="0" borderId="0" xfId="0" applyNumberFormat="1" applyFont="1" applyFill="1" applyBorder="1"/>
    <xf numFmtId="0" fontId="5" fillId="0" borderId="0" xfId="0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" fontId="5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10" fillId="0" borderId="0" xfId="0" applyFont="1" applyFill="1" applyBorder="1"/>
    <xf numFmtId="0" fontId="15" fillId="0" borderId="1" xfId="0" applyFont="1" applyBorder="1"/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/>
    <xf numFmtId="1" fontId="13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ont="1" applyFill="1" applyBorder="1"/>
    <xf numFmtId="0" fontId="14" fillId="0" borderId="1" xfId="1" applyFont="1" applyBorder="1"/>
    <xf numFmtId="1" fontId="0" fillId="0" borderId="1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2" fontId="14" fillId="0" borderId="1" xfId="1" applyNumberFormat="1" applyFont="1" applyBorder="1"/>
    <xf numFmtId="0" fontId="14" fillId="0" borderId="1" xfId="1" applyFont="1" applyFill="1" applyBorder="1"/>
    <xf numFmtId="0" fontId="5" fillId="0" borderId="1" xfId="0" applyFont="1" applyBorder="1" applyAlignment="1"/>
    <xf numFmtId="0" fontId="5" fillId="0" borderId="1" xfId="0" applyFont="1" applyFill="1" applyBorder="1" applyAlignment="1"/>
    <xf numFmtId="0" fontId="2" fillId="0" borderId="3" xfId="0" applyFont="1" applyFill="1" applyBorder="1"/>
    <xf numFmtId="49" fontId="2" fillId="0" borderId="3" xfId="0" applyNumberFormat="1" applyFont="1" applyFill="1" applyBorder="1"/>
    <xf numFmtId="1" fontId="2" fillId="0" borderId="3" xfId="0" applyNumberFormat="1" applyFont="1" applyFill="1" applyBorder="1"/>
    <xf numFmtId="1" fontId="5" fillId="0" borderId="3" xfId="0" applyNumberFormat="1" applyFont="1" applyFill="1" applyBorder="1"/>
    <xf numFmtId="1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5" fillId="0" borderId="4" xfId="0" applyNumberFormat="1" applyFont="1" applyFill="1" applyBorder="1"/>
    <xf numFmtId="1" fontId="5" fillId="4" borderId="6" xfId="0" applyNumberFormat="1" applyFont="1" applyFill="1" applyBorder="1" applyAlignment="1">
      <alignment horizontal="center"/>
    </xf>
    <xf numFmtId="165" fontId="5" fillId="5" borderId="6" xfId="0" applyNumberFormat="1" applyFont="1" applyFill="1" applyBorder="1" applyAlignment="1">
      <alignment horizontal="center"/>
    </xf>
    <xf numFmtId="165" fontId="5" fillId="5" borderId="7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left"/>
    </xf>
    <xf numFmtId="1" fontId="5" fillId="0" borderId="3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9" fontId="9" fillId="0" borderId="3" xfId="0" applyNumberFormat="1" applyFont="1" applyFill="1" applyBorder="1"/>
    <xf numFmtId="1" fontId="10" fillId="0" borderId="3" xfId="0" applyNumberFormat="1" applyFont="1" applyBorder="1"/>
    <xf numFmtId="1" fontId="10" fillId="0" borderId="3" xfId="0" applyNumberFormat="1" applyFont="1" applyBorder="1" applyAlignment="1">
      <alignment horizontal="center"/>
    </xf>
    <xf numFmtId="0" fontId="10" fillId="0" borderId="3" xfId="0" applyFont="1" applyFill="1" applyBorder="1"/>
    <xf numFmtId="1" fontId="5" fillId="0" borderId="3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/>
    <xf numFmtId="0" fontId="5" fillId="0" borderId="3" xfId="0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9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3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/>
    </xf>
    <xf numFmtId="1" fontId="17" fillId="6" borderId="6" xfId="0" applyNumberFormat="1" applyFont="1" applyFill="1" applyBorder="1" applyAlignment="1">
      <alignment horizontal="center"/>
    </xf>
    <xf numFmtId="49" fontId="10" fillId="9" borderId="6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center"/>
    </xf>
    <xf numFmtId="1" fontId="11" fillId="9" borderId="6" xfId="0" applyNumberFormat="1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/>
    <xf numFmtId="49" fontId="5" fillId="8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/>
    <xf numFmtId="1" fontId="5" fillId="2" borderId="6" xfId="0" applyNumberFormat="1" applyFont="1" applyFill="1" applyBorder="1" applyAlignment="1">
      <alignment horizontal="left"/>
    </xf>
    <xf numFmtId="0" fontId="5" fillId="0" borderId="6" xfId="0" applyFont="1" applyBorder="1"/>
    <xf numFmtId="0" fontId="5" fillId="0" borderId="9" xfId="0" applyFont="1" applyBorder="1"/>
    <xf numFmtId="0" fontId="5" fillId="0" borderId="8" xfId="0" applyFont="1" applyBorder="1"/>
    <xf numFmtId="1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" fontId="8" fillId="0" borderId="8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10" fillId="0" borderId="8" xfId="0" applyFont="1" applyFill="1" applyBorder="1"/>
    <xf numFmtId="0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/>
    <xf numFmtId="1" fontId="5" fillId="0" borderId="8" xfId="0" applyNumberFormat="1" applyFont="1" applyBorder="1" applyAlignment="1">
      <alignment horizontal="left"/>
    </xf>
    <xf numFmtId="49" fontId="5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9" fontId="6" fillId="2" borderId="3" xfId="2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" fontId="5" fillId="5" borderId="10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49" fontId="10" fillId="9" borderId="3" xfId="0" applyNumberFormat="1" applyFont="1" applyFill="1" applyBorder="1" applyAlignment="1">
      <alignment horizontal="center"/>
    </xf>
    <xf numFmtId="1" fontId="10" fillId="9" borderId="3" xfId="0" applyNumberFormat="1" applyFont="1" applyFill="1" applyBorder="1" applyAlignment="1">
      <alignment horizontal="center"/>
    </xf>
    <xf numFmtId="1" fontId="11" fillId="9" borderId="3" xfId="0" applyNumberFormat="1" applyFont="1" applyFill="1" applyBorder="1" applyAlignment="1">
      <alignment horizontal="center"/>
    </xf>
    <xf numFmtId="1" fontId="12" fillId="9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49" fontId="5" fillId="8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/>
    <xf numFmtId="1" fontId="5" fillId="2" borderId="3" xfId="0" applyNumberFormat="1" applyFont="1" applyFill="1" applyBorder="1" applyAlignment="1">
      <alignment horizontal="left"/>
    </xf>
    <xf numFmtId="1" fontId="0" fillId="0" borderId="5" xfId="0" applyNumberFormat="1" applyFill="1" applyBorder="1"/>
    <xf numFmtId="1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1" fontId="5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5" fillId="0" borderId="6" xfId="0" applyFont="1" applyBorder="1"/>
    <xf numFmtId="0" fontId="10" fillId="0" borderId="6" xfId="0" applyFont="1" applyFill="1" applyBorder="1"/>
    <xf numFmtId="0" fontId="5" fillId="0" borderId="6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/>
    <xf numFmtId="1" fontId="5" fillId="0" borderId="6" xfId="0" applyNumberFormat="1" applyFont="1" applyBorder="1" applyAlignment="1">
      <alignment horizontal="left"/>
    </xf>
    <xf numFmtId="0" fontId="10" fillId="9" borderId="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16" fillId="11" borderId="6" xfId="0" applyNumberFormat="1" applyFont="1" applyFill="1" applyBorder="1" applyAlignment="1">
      <alignment horizontal="center"/>
    </xf>
    <xf numFmtId="0" fontId="11" fillId="10" borderId="6" xfId="2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/>
    </xf>
    <xf numFmtId="164" fontId="5" fillId="0" borderId="5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20" fillId="12" borderId="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9" fontId="5" fillId="7" borderId="8" xfId="2" quotePrefix="1" applyFont="1" applyFill="1" applyBorder="1" applyAlignment="1">
      <alignment horizontal="center"/>
    </xf>
    <xf numFmtId="9" fontId="5" fillId="7" borderId="8" xfId="2" applyFont="1" applyFill="1" applyBorder="1" applyAlignment="1">
      <alignment horizontal="center"/>
    </xf>
    <xf numFmtId="9" fontId="5" fillId="3" borderId="8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1FABDF20-6656-4C2B-8CF1-CEC68A55803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opLeftCell="C1" zoomScaleNormal="100" workbookViewId="0">
      <selection sqref="A1:E1048576"/>
    </sheetView>
  </sheetViews>
  <sheetFormatPr defaultColWidth="11.36328125" defaultRowHeight="12.5"/>
  <cols>
    <col min="1" max="1" width="5.7265625" style="1" bestFit="1" customWidth="1"/>
    <col min="2" max="2" width="10.7265625" style="16" bestFit="1" customWidth="1"/>
    <col min="3" max="3" width="14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36328125" style="1"/>
  </cols>
  <sheetData>
    <row r="1" spans="1:9" s="33" customFormat="1" ht="14.15" customHeight="1" thickBot="1">
      <c r="A1" s="74" t="s">
        <v>79</v>
      </c>
      <c r="B1" s="77"/>
      <c r="C1" s="77"/>
      <c r="D1" s="88"/>
      <c r="E1" s="89"/>
      <c r="F1" s="90"/>
      <c r="G1" s="91"/>
      <c r="H1" s="91"/>
      <c r="I1" s="91"/>
    </row>
    <row r="2" spans="1:9" s="108" customFormat="1" ht="14.15" customHeight="1">
      <c r="A2" s="103" t="s">
        <v>16</v>
      </c>
      <c r="B2" s="104" t="s">
        <v>19</v>
      </c>
      <c r="C2" s="104" t="s">
        <v>77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>
      <c r="A3" s="140"/>
      <c r="B3" s="142">
        <v>1</v>
      </c>
      <c r="C3" s="141">
        <v>30</v>
      </c>
      <c r="D3" s="143"/>
      <c r="E3" s="92"/>
      <c r="F3" s="92"/>
      <c r="G3" s="92"/>
      <c r="H3" s="91"/>
      <c r="I3" s="91"/>
    </row>
    <row r="4" spans="1:9" s="107" customFormat="1" ht="14.15" customHeight="1" thickBot="1">
      <c r="A4" s="34" t="s">
        <v>80</v>
      </c>
      <c r="B4" s="104">
        <v>100</v>
      </c>
      <c r="C4" s="104">
        <v>30</v>
      </c>
      <c r="D4" s="161"/>
    </row>
    <row r="5" spans="1:9" s="35" customFormat="1" ht="14.15" customHeight="1" thickBot="1">
      <c r="A5" s="34" t="s">
        <v>81</v>
      </c>
      <c r="B5" s="104">
        <v>100</v>
      </c>
      <c r="C5" s="104">
        <v>30</v>
      </c>
      <c r="D5" s="39"/>
    </row>
    <row r="6" spans="1:9" s="35" customFormat="1" ht="14.15" customHeight="1" thickBot="1">
      <c r="A6" s="34" t="s">
        <v>82</v>
      </c>
      <c r="B6" s="104">
        <v>100</v>
      </c>
      <c r="C6" s="104">
        <v>30</v>
      </c>
      <c r="D6" s="39"/>
    </row>
    <row r="7" spans="1:9" s="35" customFormat="1" ht="14.15" customHeight="1" thickBot="1">
      <c r="A7" s="34" t="s">
        <v>83</v>
      </c>
      <c r="B7" s="104">
        <v>100</v>
      </c>
      <c r="C7" s="104">
        <v>30</v>
      </c>
      <c r="D7" s="39"/>
    </row>
    <row r="8" spans="1:9" s="35" customFormat="1" ht="14.15" customHeight="1" thickBot="1">
      <c r="A8" s="34" t="s">
        <v>84</v>
      </c>
      <c r="B8" s="104">
        <v>100</v>
      </c>
      <c r="C8" s="104">
        <v>30</v>
      </c>
      <c r="D8" s="39"/>
    </row>
    <row r="9" spans="1:9" s="35" customFormat="1" ht="14.15" customHeight="1" thickBot="1">
      <c r="A9" s="34" t="s">
        <v>85</v>
      </c>
      <c r="B9" s="104">
        <v>100</v>
      </c>
      <c r="C9" s="104">
        <v>30</v>
      </c>
      <c r="D9" s="39"/>
    </row>
    <row r="10" spans="1:9" s="35" customFormat="1" ht="14.15" customHeight="1" thickBot="1">
      <c r="A10" s="34" t="s">
        <v>86</v>
      </c>
      <c r="B10" s="104">
        <v>100</v>
      </c>
      <c r="C10" s="104">
        <v>30</v>
      </c>
      <c r="D10" s="39"/>
    </row>
    <row r="11" spans="1:9" s="35" customFormat="1" ht="14.15" customHeight="1" thickBot="1">
      <c r="A11" s="34" t="s">
        <v>87</v>
      </c>
      <c r="B11" s="104">
        <v>100</v>
      </c>
      <c r="C11" s="104">
        <v>30</v>
      </c>
      <c r="D11" s="39"/>
    </row>
    <row r="12" spans="1:9" s="35" customFormat="1" ht="14.15" customHeight="1" thickBot="1">
      <c r="A12" s="34" t="s">
        <v>88</v>
      </c>
      <c r="B12" s="104">
        <v>100</v>
      </c>
      <c r="C12" s="104">
        <v>30</v>
      </c>
      <c r="D12" s="39"/>
    </row>
    <row r="13" spans="1:9" s="35" customFormat="1" ht="14.15" customHeight="1" thickBot="1">
      <c r="A13" s="34" t="s">
        <v>89</v>
      </c>
      <c r="B13" s="104">
        <v>100</v>
      </c>
      <c r="C13" s="104">
        <v>30</v>
      </c>
      <c r="D13" s="39"/>
    </row>
    <row r="14" spans="1:9" s="35" customFormat="1" ht="14.15" customHeight="1" thickBot="1">
      <c r="A14" s="34" t="s">
        <v>90</v>
      </c>
      <c r="B14" s="104">
        <v>100</v>
      </c>
      <c r="C14" s="104">
        <v>30</v>
      </c>
      <c r="D14" s="42"/>
    </row>
    <row r="15" spans="1:9" s="35" customFormat="1" ht="14.15" customHeight="1" thickBot="1">
      <c r="A15" s="34" t="s">
        <v>91</v>
      </c>
      <c r="B15" s="104">
        <v>100</v>
      </c>
      <c r="C15" s="104">
        <v>30</v>
      </c>
      <c r="D15" s="39"/>
    </row>
    <row r="16" spans="1:9" s="35" customFormat="1" ht="14.15" customHeight="1" thickBot="1">
      <c r="A16" s="34" t="s">
        <v>92</v>
      </c>
      <c r="B16" s="104">
        <v>100</v>
      </c>
      <c r="C16" s="104">
        <v>30</v>
      </c>
      <c r="D16" s="39"/>
    </row>
    <row r="17" spans="1:9" s="35" customFormat="1" ht="14.15" customHeight="1" thickBot="1">
      <c r="A17" s="34" t="s">
        <v>93</v>
      </c>
      <c r="B17" s="104">
        <v>100</v>
      </c>
      <c r="C17" s="104">
        <v>30</v>
      </c>
    </row>
    <row r="18" spans="1:9" s="35" customFormat="1" ht="14.15" customHeight="1" thickBot="1">
      <c r="A18" s="34" t="s">
        <v>94</v>
      </c>
      <c r="B18" s="104">
        <v>100</v>
      </c>
      <c r="C18" s="104">
        <v>30</v>
      </c>
      <c r="D18" s="39"/>
    </row>
    <row r="19" spans="1:9" s="35" customFormat="1" ht="14.15" customHeight="1" thickBot="1">
      <c r="A19" s="34" t="s">
        <v>95</v>
      </c>
      <c r="B19" s="104">
        <v>100</v>
      </c>
      <c r="C19" s="104">
        <v>30</v>
      </c>
      <c r="D19" s="39"/>
    </row>
    <row r="20" spans="1:9" s="35" customFormat="1" ht="14.15" customHeight="1" thickBot="1">
      <c r="A20" s="34" t="s">
        <v>96</v>
      </c>
      <c r="B20" s="104">
        <v>100</v>
      </c>
      <c r="C20" s="104">
        <v>30</v>
      </c>
      <c r="D20" s="39"/>
    </row>
    <row r="21" spans="1:9" s="35" customFormat="1" ht="14.15" customHeight="1" thickBot="1">
      <c r="A21" s="34" t="s">
        <v>97</v>
      </c>
      <c r="B21" s="104">
        <v>100</v>
      </c>
      <c r="C21" s="104">
        <v>30</v>
      </c>
      <c r="D21" s="39"/>
    </row>
    <row r="22" spans="1:9" s="35" customFormat="1" ht="14.15" customHeight="1" thickBot="1">
      <c r="A22" s="34" t="s">
        <v>98</v>
      </c>
      <c r="B22" s="104">
        <v>100</v>
      </c>
      <c r="C22" s="104">
        <v>30</v>
      </c>
      <c r="D22" s="39"/>
    </row>
    <row r="23" spans="1:9" s="35" customFormat="1" ht="14.15" customHeight="1" thickBot="1">
      <c r="A23" s="34" t="s">
        <v>99</v>
      </c>
      <c r="B23" s="104">
        <v>100</v>
      </c>
      <c r="C23" s="104">
        <v>30</v>
      </c>
      <c r="D23" s="39"/>
    </row>
    <row r="24" spans="1:9" s="35" customFormat="1" ht="14.15" customHeight="1" thickBot="1">
      <c r="A24" s="34" t="s">
        <v>100</v>
      </c>
      <c r="B24" s="104">
        <v>100</v>
      </c>
      <c r="C24" s="104">
        <v>30</v>
      </c>
      <c r="D24" s="39"/>
    </row>
    <row r="25" spans="1:9" s="35" customFormat="1" ht="14.15" customHeight="1" thickBot="1">
      <c r="A25" s="34" t="s">
        <v>101</v>
      </c>
      <c r="B25" s="104">
        <v>100</v>
      </c>
      <c r="C25" s="104">
        <v>30</v>
      </c>
      <c r="D25" s="39"/>
    </row>
    <row r="26" spans="1:9" s="35" customFormat="1" ht="14.15" customHeight="1" thickBot="1">
      <c r="A26" s="34" t="s">
        <v>102</v>
      </c>
      <c r="B26" s="104">
        <v>100</v>
      </c>
      <c r="C26" s="104">
        <v>30</v>
      </c>
      <c r="D26" s="39"/>
    </row>
    <row r="27" spans="1:9" s="35" customFormat="1" ht="14.15" customHeight="1" thickBot="1">
      <c r="A27" s="34" t="s">
        <v>103</v>
      </c>
      <c r="B27" s="104">
        <v>100</v>
      </c>
      <c r="C27" s="104">
        <v>30</v>
      </c>
      <c r="D27" s="39"/>
    </row>
    <row r="28" spans="1:9" s="110" customFormat="1" ht="14.15" customHeight="1" thickBot="1">
      <c r="A28" s="34" t="s">
        <v>104</v>
      </c>
      <c r="B28" s="104">
        <v>100</v>
      </c>
      <c r="C28" s="104">
        <v>30</v>
      </c>
      <c r="D28" s="129"/>
    </row>
    <row r="29" spans="1:9" s="2" customFormat="1" ht="13.5" customHeight="1">
      <c r="A29" s="1"/>
      <c r="B29" s="14"/>
      <c r="C29" s="14"/>
      <c r="D29" s="30"/>
      <c r="E29" s="19"/>
      <c r="F29" s="5"/>
    </row>
    <row r="30" spans="1:9" s="2" customFormat="1" ht="13.5" customHeight="1">
      <c r="A30" s="6"/>
      <c r="B30" s="16"/>
      <c r="C30" s="16"/>
      <c r="D30" s="30"/>
      <c r="E30" s="19"/>
      <c r="F30" s="5"/>
    </row>
    <row r="31" spans="1:9" s="2" customFormat="1" ht="13.5" customHeight="1">
      <c r="B31" s="13"/>
      <c r="C31" s="13"/>
      <c r="D31" s="30"/>
      <c r="E31" s="13"/>
      <c r="F31" s="5"/>
      <c r="G31" s="3"/>
      <c r="H31" s="4"/>
      <c r="I31" s="4"/>
    </row>
    <row r="32" spans="1:9" s="2" customFormat="1" ht="13.5" customHeight="1">
      <c r="A32" s="1"/>
      <c r="B32" s="13"/>
      <c r="C32" s="13"/>
      <c r="D32" s="11"/>
      <c r="E32" s="14"/>
      <c r="F32" s="7"/>
      <c r="G32" s="4"/>
      <c r="H32" s="4"/>
      <c r="I32" s="4"/>
    </row>
    <row r="33" spans="1:9" ht="13.5" customHeight="1">
      <c r="A33" s="2"/>
      <c r="B33" s="13"/>
      <c r="C33" s="13"/>
      <c r="E33" s="14"/>
      <c r="F33" s="5"/>
      <c r="G33" s="4"/>
      <c r="H33" s="4"/>
      <c r="I33" s="4"/>
    </row>
    <row r="34" spans="1:9" s="2" customFormat="1" ht="13.5" customHeight="1">
      <c r="B34" s="14"/>
      <c r="C34" s="14"/>
      <c r="D34" s="11"/>
      <c r="E34" s="14"/>
      <c r="F34" s="1"/>
    </row>
    <row r="35" spans="1:9" s="2" customFormat="1" ht="13.5" customHeight="1">
      <c r="B35" s="14"/>
      <c r="C35" s="14"/>
      <c r="D35" s="11"/>
      <c r="E35" s="14"/>
    </row>
    <row r="36" spans="1:9" s="2" customFormat="1" ht="13.5" customHeight="1">
      <c r="B36" s="14"/>
      <c r="C36" s="14"/>
      <c r="D36" s="11"/>
      <c r="E36" s="14"/>
      <c r="F36" s="1"/>
    </row>
    <row r="37" spans="1:9" s="2" customFormat="1" ht="13.5" customHeight="1">
      <c r="B37" s="14"/>
      <c r="C37" s="14"/>
      <c r="D37" s="11"/>
      <c r="E37" s="14"/>
      <c r="F37" s="1"/>
    </row>
    <row r="38" spans="1:9" s="2" customFormat="1" ht="13.5" customHeight="1">
      <c r="B38" s="14"/>
      <c r="C38" s="14"/>
      <c r="D38" s="11"/>
      <c r="E38" s="14"/>
      <c r="F38" s="1"/>
    </row>
    <row r="39" spans="1:9" s="2" customFormat="1" ht="13.5" customHeight="1">
      <c r="B39" s="14"/>
      <c r="C39" s="14"/>
      <c r="D39" s="11"/>
      <c r="E39" s="14"/>
      <c r="F39" s="1"/>
    </row>
    <row r="40" spans="1:9" s="2" customFormat="1" ht="13.5" customHeight="1">
      <c r="A40" s="1"/>
      <c r="B40" s="14"/>
      <c r="C40" s="14"/>
      <c r="D40" s="11"/>
      <c r="E40" s="14"/>
      <c r="F40" s="1"/>
    </row>
    <row r="41" spans="1:9" s="2" customFormat="1" ht="13.5" customHeight="1">
      <c r="B41" s="14"/>
      <c r="C41" s="14"/>
      <c r="D41" s="11"/>
      <c r="E41" s="14"/>
      <c r="F41" s="1"/>
    </row>
    <row r="42" spans="1:9" s="2" customFormat="1" ht="13.5" customHeight="1">
      <c r="B42" s="14"/>
      <c r="C42" s="14"/>
      <c r="D42" s="11"/>
      <c r="E42" s="14"/>
      <c r="F42" s="1"/>
    </row>
    <row r="43" spans="1:9" s="2" customFormat="1" ht="13.5" customHeight="1">
      <c r="B43" s="14"/>
      <c r="C43" s="14"/>
      <c r="D43" s="11"/>
      <c r="E43" s="14"/>
    </row>
    <row r="44" spans="1:9" s="2" customFormat="1" ht="13.5" customHeight="1">
      <c r="B44" s="14"/>
      <c r="C44" s="14"/>
      <c r="D44" s="11"/>
      <c r="E44" s="14"/>
    </row>
    <row r="45" spans="1:9" s="2" customFormat="1" ht="13.5" customHeight="1">
      <c r="B45" s="14"/>
      <c r="C45" s="14"/>
      <c r="D45" s="11"/>
      <c r="E45" s="14"/>
    </row>
    <row r="46" spans="1:9" s="2" customFormat="1" ht="13.5" customHeight="1">
      <c r="B46" s="14"/>
      <c r="C46" s="14"/>
      <c r="D46" s="11"/>
      <c r="E46" s="14"/>
    </row>
    <row r="47" spans="1:9" s="2" customFormat="1" ht="13.5" customHeight="1">
      <c r="B47" s="14"/>
      <c r="C47" s="14"/>
      <c r="D47" s="11"/>
      <c r="E47" s="14"/>
      <c r="F47" s="1"/>
    </row>
    <row r="48" spans="1:9" s="2" customFormat="1" ht="13.5" customHeight="1">
      <c r="A48" s="1"/>
      <c r="B48" s="14"/>
      <c r="C48" s="14"/>
      <c r="D48" s="11"/>
      <c r="E48" s="14"/>
      <c r="F48" s="1"/>
    </row>
    <row r="49" spans="1:9" s="2" customFormat="1" ht="13.5" customHeight="1">
      <c r="B49" s="14"/>
      <c r="C49" s="14"/>
      <c r="D49" s="11"/>
      <c r="E49" s="14"/>
      <c r="F49" s="1"/>
    </row>
    <row r="50" spans="1:9" s="2" customFormat="1" ht="13.5" customHeight="1">
      <c r="B50" s="14"/>
      <c r="C50" s="14"/>
      <c r="D50" s="11"/>
      <c r="E50" s="14"/>
      <c r="F50" s="1"/>
    </row>
    <row r="51" spans="1:9" s="2" customFormat="1" ht="13.5" customHeight="1">
      <c r="B51" s="14"/>
      <c r="C51" s="14"/>
      <c r="D51" s="11"/>
      <c r="E51" s="14"/>
      <c r="F51" s="1"/>
    </row>
    <row r="52" spans="1:9" s="2" customFormat="1" ht="13.5" customHeight="1">
      <c r="B52" s="14"/>
      <c r="C52" s="14"/>
      <c r="D52" s="11"/>
      <c r="E52" s="14"/>
      <c r="F52" s="1"/>
    </row>
    <row r="53" spans="1:9" s="2" customFormat="1" ht="13.5" customHeight="1">
      <c r="B53" s="14"/>
      <c r="C53" s="14"/>
      <c r="D53" s="11"/>
      <c r="E53" s="14"/>
    </row>
    <row r="54" spans="1:9" s="2" customFormat="1" ht="13.5" customHeight="1">
      <c r="B54" s="14"/>
      <c r="C54" s="14"/>
      <c r="D54" s="11"/>
      <c r="E54" s="14"/>
      <c r="F54" s="18"/>
    </row>
    <row r="55" spans="1:9" s="2" customFormat="1" ht="13.5" customHeight="1">
      <c r="B55" s="14"/>
      <c r="C55" s="14"/>
      <c r="D55" s="11"/>
      <c r="E55" s="14"/>
      <c r="F55" s="1"/>
    </row>
    <row r="56" spans="1:9" s="2" customFormat="1" ht="13.5" customHeight="1">
      <c r="B56" s="14"/>
      <c r="C56" s="14"/>
      <c r="D56" s="11"/>
      <c r="E56" s="14"/>
      <c r="F56" s="1"/>
    </row>
    <row r="57" spans="1:9" s="2" customFormat="1" ht="13.5" customHeight="1">
      <c r="A57" s="1"/>
      <c r="B57" s="14"/>
      <c r="C57" s="14"/>
      <c r="D57" s="11"/>
      <c r="E57" s="14"/>
    </row>
    <row r="58" spans="1:9" s="2" customFormat="1" ht="13.5" customHeight="1">
      <c r="A58" s="1"/>
      <c r="B58" s="14"/>
      <c r="C58" s="14"/>
      <c r="D58" s="11"/>
      <c r="E58" s="14"/>
    </row>
    <row r="59" spans="1:9" ht="13.5" customHeight="1">
      <c r="D59" s="30"/>
    </row>
    <row r="60" spans="1:9" ht="13.5" customHeight="1">
      <c r="A60" s="6"/>
      <c r="F60" s="5"/>
    </row>
    <row r="61" spans="1:9" ht="13.5" customHeight="1">
      <c r="A61" s="2"/>
      <c r="B61" s="13"/>
      <c r="C61" s="13"/>
      <c r="D61" s="30"/>
      <c r="E61" s="13"/>
      <c r="F61" s="5"/>
      <c r="G61" s="3"/>
      <c r="H61" s="4"/>
      <c r="I61" s="7"/>
    </row>
    <row r="62" spans="1:9" s="2" customFormat="1" ht="13.5" customHeight="1">
      <c r="A62" s="1"/>
      <c r="B62" s="13"/>
      <c r="C62" s="13"/>
      <c r="D62" s="11"/>
      <c r="E62" s="14"/>
      <c r="F62" s="7"/>
      <c r="G62" s="4"/>
      <c r="H62" s="4"/>
      <c r="I62" s="5"/>
    </row>
    <row r="63" spans="1:9" s="2" customFormat="1" ht="13.5" customHeight="1">
      <c r="A63" s="1"/>
      <c r="B63" s="14"/>
      <c r="C63" s="14"/>
      <c r="D63" s="30"/>
      <c r="E63" s="13"/>
      <c r="F63" s="7"/>
      <c r="G63" s="4"/>
      <c r="H63" s="4"/>
      <c r="I63" s="7"/>
    </row>
    <row r="64" spans="1:9" s="2" customFormat="1" ht="13.5" customHeight="1">
      <c r="A64" s="1"/>
      <c r="B64" s="14"/>
      <c r="C64" s="14"/>
      <c r="D64" s="30"/>
      <c r="E64" s="13"/>
      <c r="F64" s="7"/>
      <c r="G64" s="4"/>
      <c r="H64" s="4"/>
      <c r="I64" s="7"/>
    </row>
    <row r="65" spans="1:9" s="2" customFormat="1" ht="13.5" customHeight="1">
      <c r="A65" s="1"/>
      <c r="B65" s="14"/>
      <c r="C65" s="14"/>
      <c r="D65" s="30"/>
      <c r="E65" s="13"/>
      <c r="F65" s="7"/>
      <c r="G65" s="4"/>
      <c r="H65" s="4"/>
      <c r="I65" s="7"/>
    </row>
    <row r="66" spans="1:9" s="2" customFormat="1" ht="13.5" customHeight="1">
      <c r="A66" s="1"/>
      <c r="B66" s="14"/>
      <c r="C66" s="14"/>
      <c r="D66" s="30"/>
      <c r="E66" s="13"/>
      <c r="F66" s="7"/>
      <c r="G66" s="4"/>
      <c r="H66" s="4"/>
      <c r="I66" s="7"/>
    </row>
    <row r="67" spans="1:9" s="2" customFormat="1" ht="13.5" customHeight="1">
      <c r="A67" s="1"/>
      <c r="B67" s="14"/>
      <c r="C67" s="14"/>
      <c r="D67" s="30"/>
      <c r="E67" s="13"/>
      <c r="F67" s="7"/>
      <c r="G67" s="4"/>
      <c r="H67" s="4"/>
      <c r="I67" s="7"/>
    </row>
    <row r="68" spans="1:9" s="2" customFormat="1" ht="13.5" customHeight="1">
      <c r="A68" s="1"/>
      <c r="B68" s="14"/>
      <c r="C68" s="14"/>
      <c r="D68" s="30"/>
      <c r="E68" s="13"/>
      <c r="F68" s="5"/>
      <c r="G68" s="4"/>
      <c r="H68" s="4"/>
      <c r="I68" s="7"/>
    </row>
    <row r="69" spans="1:9" s="2" customFormat="1" ht="13.5" customHeight="1">
      <c r="A69" s="1"/>
      <c r="B69" s="14"/>
      <c r="C69" s="14"/>
      <c r="D69" s="30"/>
      <c r="E69" s="13"/>
      <c r="F69" s="7"/>
      <c r="G69" s="4"/>
      <c r="H69" s="4"/>
      <c r="I69" s="7"/>
    </row>
    <row r="70" spans="1:9" s="2" customFormat="1" ht="13.5" customHeight="1">
      <c r="A70" s="1"/>
      <c r="B70" s="14"/>
      <c r="C70" s="14"/>
      <c r="D70" s="30"/>
      <c r="E70" s="13"/>
      <c r="F70" s="7"/>
      <c r="G70" s="4"/>
      <c r="H70" s="4"/>
      <c r="I70" s="7"/>
    </row>
    <row r="71" spans="1:9" s="2" customFormat="1" ht="13.5" customHeight="1">
      <c r="A71" s="1"/>
      <c r="B71" s="14"/>
      <c r="C71" s="14"/>
      <c r="D71" s="30"/>
      <c r="E71" s="13"/>
      <c r="F71" s="7"/>
      <c r="G71" s="4"/>
      <c r="H71" s="4"/>
      <c r="I71" s="7"/>
    </row>
    <row r="72" spans="1:9" s="2" customFormat="1" ht="13.5" customHeight="1">
      <c r="A72" s="1"/>
      <c r="B72" s="14"/>
      <c r="C72" s="14"/>
      <c r="D72" s="30"/>
      <c r="E72" s="13"/>
      <c r="F72" s="7"/>
      <c r="G72" s="4"/>
      <c r="H72" s="4"/>
      <c r="I72" s="7"/>
    </row>
    <row r="73" spans="1:9" s="2" customFormat="1" ht="13.5" customHeight="1">
      <c r="A73" s="1"/>
      <c r="B73" s="14"/>
      <c r="C73" s="14"/>
      <c r="D73" s="30"/>
      <c r="E73" s="13"/>
      <c r="F73" s="7"/>
      <c r="G73" s="4"/>
      <c r="H73" s="4"/>
      <c r="I73" s="7"/>
    </row>
    <row r="74" spans="1:9" s="2" customFormat="1" ht="13.5" customHeight="1">
      <c r="A74" s="1"/>
      <c r="B74" s="14"/>
      <c r="C74" s="14"/>
      <c r="D74" s="30"/>
      <c r="E74" s="13"/>
      <c r="F74" s="5"/>
      <c r="G74" s="4"/>
      <c r="H74" s="4"/>
      <c r="I74" s="7"/>
    </row>
    <row r="75" spans="1:9" s="2" customFormat="1" ht="13.5" customHeight="1">
      <c r="A75" s="1"/>
      <c r="B75" s="14"/>
      <c r="C75" s="14"/>
      <c r="D75" s="30"/>
      <c r="E75" s="13"/>
      <c r="F75" s="7"/>
      <c r="G75" s="4"/>
      <c r="H75" s="4"/>
      <c r="I75" s="7"/>
    </row>
    <row r="76" spans="1:9" s="2" customFormat="1" ht="13.5" customHeight="1">
      <c r="A76" s="1"/>
      <c r="B76" s="14"/>
      <c r="C76" s="14"/>
      <c r="D76" s="30"/>
      <c r="E76" s="13"/>
      <c r="F76" s="5"/>
      <c r="G76" s="4"/>
      <c r="H76" s="4"/>
      <c r="I76" s="5"/>
    </row>
    <row r="77" spans="1:9" s="2" customFormat="1" ht="13.5" customHeight="1">
      <c r="A77" s="1"/>
      <c r="B77" s="14"/>
      <c r="C77" s="14"/>
      <c r="D77" s="30"/>
      <c r="E77" s="13"/>
      <c r="F77" s="5"/>
      <c r="G77" s="4"/>
      <c r="H77" s="4"/>
      <c r="I77" s="7"/>
    </row>
    <row r="78" spans="1:9" s="2" customFormat="1" ht="13.5" customHeight="1">
      <c r="A78" s="1"/>
      <c r="B78" s="14"/>
      <c r="C78" s="14"/>
      <c r="D78" s="30"/>
      <c r="E78" s="13"/>
      <c r="F78" s="7"/>
      <c r="G78" s="4"/>
      <c r="H78" s="4"/>
      <c r="I78" s="7"/>
    </row>
    <row r="79" spans="1:9" s="2" customFormat="1" ht="13.5" customHeight="1">
      <c r="A79" s="1"/>
      <c r="B79" s="14"/>
      <c r="C79" s="14"/>
      <c r="D79" s="30"/>
      <c r="E79" s="13"/>
      <c r="F79" s="7"/>
    </row>
    <row r="80" spans="1:9" s="2" customFormat="1" ht="13.5" customHeight="1">
      <c r="A80" s="1"/>
      <c r="B80" s="14"/>
      <c r="C80" s="14"/>
      <c r="D80" s="30"/>
      <c r="E80" s="13"/>
      <c r="F80" s="7"/>
      <c r="G80" s="4"/>
      <c r="H80" s="4"/>
      <c r="I80" s="7"/>
    </row>
    <row r="81" spans="1:9" s="2" customFormat="1" ht="13.5" customHeight="1">
      <c r="A81" s="1"/>
      <c r="B81" s="14"/>
      <c r="C81" s="14"/>
      <c r="D81" s="30"/>
      <c r="E81" s="13"/>
      <c r="F81" s="7"/>
      <c r="G81" s="4"/>
      <c r="H81" s="4"/>
      <c r="I81" s="7"/>
    </row>
    <row r="82" spans="1:9" s="2" customFormat="1" ht="13.5" customHeight="1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30"/>
      <c r="E84" s="13"/>
      <c r="F84" s="5"/>
      <c r="G84" s="4"/>
      <c r="H84" s="4"/>
      <c r="I84" s="7"/>
    </row>
    <row r="85" spans="1:9" s="2" customFormat="1" ht="13.5" customHeight="1">
      <c r="A85" s="1"/>
      <c r="B85" s="14"/>
      <c r="C85" s="14"/>
      <c r="D85" s="30"/>
      <c r="E85" s="13"/>
      <c r="F85" s="7"/>
      <c r="G85" s="4"/>
      <c r="H85" s="4"/>
      <c r="I85" s="7"/>
    </row>
    <row r="86" spans="1:9" s="2" customFormat="1" ht="13.5" customHeight="1">
      <c r="A86" s="1"/>
      <c r="B86" s="14"/>
      <c r="C86" s="14"/>
      <c r="D86" s="30"/>
      <c r="E86" s="13"/>
      <c r="F86" s="5"/>
      <c r="G86" s="4"/>
      <c r="H86" s="4"/>
      <c r="I86" s="7"/>
    </row>
    <row r="87" spans="1:9" s="2" customFormat="1" ht="13.5" customHeight="1">
      <c r="A87" s="1"/>
      <c r="B87" s="14"/>
      <c r="C87" s="14"/>
      <c r="D87" s="30"/>
      <c r="E87" s="13"/>
      <c r="F87" s="7"/>
      <c r="G87" s="4"/>
      <c r="H87" s="4"/>
      <c r="I87" s="7"/>
    </row>
    <row r="88" spans="1:9" s="2" customFormat="1" ht="13.5" customHeight="1">
      <c r="B88" s="14"/>
      <c r="C88" s="14"/>
      <c r="D88" s="11"/>
      <c r="E88" s="14"/>
      <c r="F88" s="7"/>
      <c r="G88" s="4"/>
      <c r="H88" s="4"/>
      <c r="I88" s="7"/>
    </row>
    <row r="89" spans="1:9" s="2" customFormat="1" ht="13.5" customHeight="1">
      <c r="B89" s="14"/>
      <c r="C89" s="14"/>
      <c r="D89" s="11"/>
      <c r="E89" s="14"/>
      <c r="F89" s="7"/>
      <c r="G89" s="4"/>
      <c r="H89" s="4"/>
      <c r="I89" s="7"/>
    </row>
    <row r="90" spans="1:9" ht="13.5" customHeight="1">
      <c r="A90" s="6"/>
      <c r="F90" s="5"/>
    </row>
    <row r="91" spans="1:9" ht="13.5" customHeight="1">
      <c r="A91" s="2"/>
      <c r="B91" s="13"/>
      <c r="C91" s="13"/>
      <c r="D91" s="30"/>
      <c r="E91" s="13"/>
      <c r="F91" s="5"/>
      <c r="G91" s="3"/>
      <c r="H91" s="4"/>
      <c r="I91" s="7"/>
    </row>
    <row r="92" spans="1:9" s="2" customFormat="1" ht="13.5" customHeight="1">
      <c r="A92" s="1"/>
      <c r="B92" s="13"/>
      <c r="C92" s="13"/>
      <c r="D92" s="11"/>
      <c r="E92" s="14"/>
      <c r="F92" s="7"/>
      <c r="G92" s="4"/>
      <c r="H92" s="4"/>
      <c r="I92" s="5"/>
    </row>
    <row r="93" spans="1:9" s="2" customFormat="1" ht="13.5" customHeight="1">
      <c r="A93" s="1"/>
      <c r="B93" s="14"/>
      <c r="C93" s="14"/>
      <c r="D93" s="11"/>
      <c r="E93" s="14"/>
      <c r="F93" s="7"/>
      <c r="G93" s="4"/>
    </row>
    <row r="94" spans="1:9" s="2" customFormat="1" ht="13.5" customHeight="1">
      <c r="A94" s="1"/>
      <c r="B94" s="14"/>
      <c r="C94" s="14"/>
      <c r="D94" s="11"/>
      <c r="E94" s="14"/>
      <c r="F94" s="7"/>
      <c r="G94" s="4"/>
    </row>
    <row r="95" spans="1:9" s="2" customFormat="1" ht="13.5" customHeight="1">
      <c r="A95" s="1"/>
      <c r="B95" s="14"/>
      <c r="C95" s="14"/>
      <c r="D95" s="11"/>
      <c r="E95" s="14"/>
      <c r="F95" s="7"/>
      <c r="G95" s="4"/>
    </row>
    <row r="96" spans="1:9" s="2" customFormat="1" ht="13.5" customHeight="1">
      <c r="A96" s="1"/>
      <c r="B96" s="14"/>
      <c r="C96" s="14"/>
      <c r="D96" s="11"/>
      <c r="E96" s="14"/>
      <c r="F96" s="7"/>
      <c r="G96" s="4"/>
    </row>
    <row r="97" spans="1:9" s="2" customFormat="1" ht="13.5" customHeight="1">
      <c r="A97" s="1"/>
      <c r="B97" s="14"/>
      <c r="C97" s="14"/>
      <c r="D97" s="11"/>
      <c r="E97" s="14"/>
      <c r="F97" s="7"/>
      <c r="G97" s="4"/>
    </row>
    <row r="98" spans="1:9" s="2" customFormat="1" ht="13.5" customHeight="1">
      <c r="A98" s="1"/>
      <c r="B98" s="14"/>
      <c r="C98" s="14"/>
      <c r="D98" s="11"/>
      <c r="E98" s="14"/>
      <c r="F98" s="7"/>
      <c r="G98" s="4"/>
    </row>
    <row r="99" spans="1:9" s="2" customFormat="1" ht="13.5" customHeight="1">
      <c r="A99" s="1"/>
      <c r="B99" s="14"/>
      <c r="C99" s="14"/>
      <c r="D99" s="11"/>
      <c r="E99" s="14"/>
      <c r="F99" s="7"/>
      <c r="G99" s="4"/>
    </row>
    <row r="100" spans="1:9" s="2" customFormat="1" ht="13.5" customHeight="1">
      <c r="A100" s="1"/>
      <c r="B100" s="14"/>
      <c r="C100" s="14"/>
      <c r="D100" s="11"/>
      <c r="E100" s="14"/>
      <c r="F100" s="7"/>
      <c r="G100" s="4"/>
    </row>
    <row r="101" spans="1:9" s="2" customFormat="1" ht="13.5" customHeight="1">
      <c r="A101" s="1"/>
      <c r="B101" s="14"/>
      <c r="C101" s="14"/>
      <c r="D101" s="11"/>
      <c r="E101" s="14"/>
      <c r="F101" s="7"/>
      <c r="G101" s="4"/>
    </row>
    <row r="102" spans="1:9" s="2" customFormat="1" ht="13.5" customHeight="1">
      <c r="A102" s="1"/>
      <c r="B102" s="14"/>
      <c r="C102" s="14"/>
      <c r="D102" s="11"/>
      <c r="E102" s="14"/>
      <c r="F102" s="7"/>
      <c r="G102" s="4"/>
    </row>
    <row r="103" spans="1:9" s="2" customFormat="1" ht="13.5" customHeight="1">
      <c r="A103" s="1"/>
      <c r="B103" s="14"/>
      <c r="C103" s="14"/>
      <c r="D103" s="11"/>
      <c r="E103" s="14"/>
      <c r="F103" s="7"/>
      <c r="G103" s="4"/>
    </row>
    <row r="104" spans="1:9" s="2" customFormat="1" ht="13.5" customHeight="1">
      <c r="A104" s="1"/>
      <c r="B104" s="14"/>
      <c r="C104" s="14"/>
      <c r="D104" s="11"/>
      <c r="E104" s="14"/>
      <c r="F104" s="7"/>
      <c r="G104" s="4"/>
    </row>
    <row r="105" spans="1:9" s="2" customFormat="1" ht="13.5" customHeight="1">
      <c r="A105" s="1"/>
      <c r="B105" s="14"/>
      <c r="C105" s="14"/>
      <c r="D105" s="11"/>
      <c r="E105" s="14"/>
      <c r="F105" s="7"/>
      <c r="G105" s="4"/>
    </row>
    <row r="106" spans="1:9" s="2" customFormat="1" ht="13.5" customHeight="1">
      <c r="A106" s="1"/>
      <c r="B106" s="14"/>
      <c r="C106" s="14"/>
      <c r="D106" s="11"/>
      <c r="E106" s="14"/>
      <c r="F106" s="7"/>
      <c r="G106" s="4"/>
    </row>
    <row r="107" spans="1:9" s="2" customFormat="1" ht="13.5" customHeight="1">
      <c r="A107" s="1"/>
      <c r="B107" s="14"/>
      <c r="C107" s="14"/>
      <c r="D107" s="11"/>
      <c r="E107" s="14"/>
      <c r="F107" s="7"/>
      <c r="G107" s="4"/>
    </row>
    <row r="108" spans="1:9" s="2" customFormat="1" ht="13.5" customHeight="1">
      <c r="A108" s="1"/>
      <c r="B108" s="14"/>
      <c r="C108" s="14"/>
      <c r="D108" s="11"/>
      <c r="E108" s="14"/>
      <c r="F108" s="7"/>
      <c r="G108" s="4"/>
    </row>
    <row r="109" spans="1:9" s="2" customFormat="1" ht="13.5" customHeight="1">
      <c r="A109" s="1"/>
      <c r="B109" s="14"/>
      <c r="C109" s="14"/>
      <c r="D109" s="11"/>
      <c r="E109" s="14"/>
      <c r="F109" s="7"/>
      <c r="G109" s="4"/>
    </row>
    <row r="110" spans="1:9" s="2" customFormat="1" ht="13.5" customHeight="1">
      <c r="A110" s="1"/>
      <c r="B110" s="14"/>
      <c r="C110" s="14"/>
      <c r="D110" s="11"/>
      <c r="E110" s="14"/>
      <c r="F110" s="7"/>
      <c r="G110" s="4"/>
      <c r="I110" s="7"/>
    </row>
    <row r="111" spans="1:9" s="2" customFormat="1" ht="13.5" customHeight="1">
      <c r="A111" s="10"/>
      <c r="B111" s="14"/>
      <c r="C111" s="14"/>
      <c r="D111" s="11"/>
      <c r="E111" s="14"/>
      <c r="F111" s="7"/>
    </row>
    <row r="112" spans="1:9" s="2" customFormat="1" ht="13.5" customHeight="1">
      <c r="A112" s="1"/>
      <c r="B112" s="14"/>
      <c r="C112" s="14"/>
      <c r="D112" s="11"/>
      <c r="E112" s="14"/>
      <c r="F112" s="7"/>
    </row>
    <row r="113" spans="1:7" s="2" customFormat="1" ht="13.5" customHeight="1">
      <c r="A113" s="1"/>
      <c r="B113" s="14"/>
      <c r="C113" s="14"/>
      <c r="D113" s="11"/>
      <c r="E113" s="14"/>
      <c r="F113" s="7"/>
    </row>
    <row r="114" spans="1:7" s="2" customFormat="1">
      <c r="A114" s="1"/>
      <c r="B114" s="14"/>
      <c r="C114" s="14"/>
      <c r="D114" s="11"/>
      <c r="E114" s="14"/>
      <c r="F114" s="7"/>
    </row>
    <row r="115" spans="1:7" s="2" customFormat="1">
      <c r="A115" s="1"/>
      <c r="B115" s="14"/>
      <c r="C115" s="14"/>
      <c r="D115" s="11"/>
      <c r="E115" s="14"/>
      <c r="F115" s="7"/>
    </row>
    <row r="116" spans="1:7" s="2" customFormat="1">
      <c r="A116" s="1"/>
      <c r="B116" s="14"/>
      <c r="C116" s="14"/>
      <c r="D116" s="11"/>
      <c r="E116" s="14"/>
      <c r="F116" s="7"/>
    </row>
    <row r="117" spans="1:7" s="2" customFormat="1">
      <c r="B117" s="14"/>
      <c r="C117" s="14"/>
      <c r="D117" s="11"/>
      <c r="E117" s="14"/>
      <c r="F117" s="7"/>
    </row>
    <row r="118" spans="1:7" s="2" customFormat="1">
      <c r="B118" s="14"/>
      <c r="C118" s="14"/>
      <c r="D118" s="11"/>
      <c r="E118" s="14"/>
      <c r="F118" s="7"/>
    </row>
    <row r="119" spans="1:7" s="2" customFormat="1">
      <c r="A119" s="1"/>
      <c r="B119" s="16"/>
      <c r="C119" s="16"/>
      <c r="D119" s="11"/>
      <c r="E119" s="16"/>
      <c r="F119" s="7"/>
      <c r="G119" s="1"/>
    </row>
    <row r="120" spans="1:7" s="2" customFormat="1">
      <c r="A120" s="1"/>
      <c r="B120" s="16"/>
      <c r="C120" s="16"/>
      <c r="D120" s="11"/>
      <c r="E120" s="16"/>
      <c r="F120" s="7"/>
      <c r="G120" s="1"/>
    </row>
    <row r="121" spans="1:7" s="2" customFormat="1">
      <c r="A121" s="1"/>
      <c r="B121" s="16"/>
      <c r="C121" s="16"/>
      <c r="D121" s="11"/>
      <c r="E121" s="16"/>
      <c r="F121" s="7"/>
      <c r="G121" s="1"/>
    </row>
    <row r="122" spans="1:7" s="2" customFormat="1">
      <c r="A122" s="1"/>
      <c r="B122" s="16"/>
      <c r="C122" s="16"/>
      <c r="D122" s="11"/>
      <c r="E122" s="16"/>
      <c r="F122" s="7"/>
      <c r="G122" s="1"/>
    </row>
    <row r="123" spans="1:7" s="2" customFormat="1">
      <c r="A123" s="1"/>
      <c r="B123" s="16"/>
      <c r="C123" s="16"/>
      <c r="D123" s="11"/>
      <c r="E123" s="16"/>
      <c r="F123" s="7"/>
      <c r="G123" s="1"/>
    </row>
    <row r="124" spans="1:7" s="2" customFormat="1">
      <c r="A124" s="1"/>
      <c r="B124" s="16"/>
      <c r="C124" s="16"/>
      <c r="D124" s="11"/>
      <c r="E124" s="16"/>
      <c r="F124" s="7"/>
      <c r="G124" s="1"/>
    </row>
    <row r="125" spans="1:7" s="2" customFormat="1">
      <c r="A125" s="1"/>
      <c r="B125" s="16"/>
      <c r="C125" s="16"/>
      <c r="D125" s="11"/>
      <c r="E125" s="16"/>
      <c r="F125" s="7"/>
      <c r="G125" s="1"/>
    </row>
    <row r="126" spans="1:7" s="2" customFormat="1">
      <c r="A126" s="1"/>
      <c r="B126" s="16"/>
      <c r="C126" s="16"/>
      <c r="D126" s="11"/>
      <c r="E126" s="16"/>
      <c r="F126" s="7"/>
      <c r="G126" s="1"/>
    </row>
    <row r="127" spans="1:7" s="2" customFormat="1">
      <c r="A127" s="1"/>
      <c r="B127" s="16"/>
      <c r="C127" s="16"/>
      <c r="D127" s="11"/>
      <c r="E127" s="16"/>
      <c r="F127" s="7"/>
      <c r="G127" s="1"/>
    </row>
    <row r="128" spans="1:7" s="2" customFormat="1">
      <c r="A128" s="1"/>
      <c r="B128" s="16"/>
      <c r="C128" s="16"/>
      <c r="D128" s="11"/>
      <c r="E128" s="16"/>
      <c r="F128" s="7"/>
      <c r="G128" s="1"/>
    </row>
    <row r="129" spans="1:7" s="2" customFormat="1">
      <c r="A129" s="1"/>
      <c r="B129" s="16"/>
      <c r="C129" s="16"/>
      <c r="D129" s="11"/>
      <c r="E129" s="16"/>
      <c r="F129" s="7"/>
      <c r="G129" s="1"/>
    </row>
    <row r="130" spans="1:7" s="2" customFormat="1">
      <c r="A130" s="1"/>
      <c r="B130" s="16"/>
      <c r="C130" s="16"/>
      <c r="D130" s="11"/>
      <c r="E130" s="16"/>
      <c r="F130" s="7"/>
      <c r="G130" s="1"/>
    </row>
    <row r="131" spans="1:7" s="2" customFormat="1">
      <c r="A131" s="1"/>
      <c r="B131" s="16"/>
      <c r="C131" s="16"/>
      <c r="D131" s="11"/>
      <c r="E131" s="16"/>
      <c r="F131" s="7"/>
      <c r="G131" s="1"/>
    </row>
    <row r="132" spans="1:7" s="2" customFormat="1">
      <c r="A132" s="1"/>
      <c r="B132" s="16"/>
      <c r="C132" s="16"/>
      <c r="D132" s="11"/>
      <c r="E132" s="16"/>
      <c r="F132" s="7"/>
      <c r="G132" s="1"/>
    </row>
    <row r="133" spans="1:7" s="2" customFormat="1">
      <c r="A133" s="1"/>
      <c r="B133" s="16"/>
      <c r="C133" s="16"/>
      <c r="D133" s="11"/>
      <c r="E133" s="16"/>
      <c r="F133" s="7"/>
      <c r="G133" s="1"/>
    </row>
    <row r="134" spans="1:7" s="2" customFormat="1">
      <c r="A134" s="1"/>
      <c r="B134" s="16"/>
      <c r="C134" s="16"/>
      <c r="D134" s="11"/>
      <c r="E134" s="16"/>
      <c r="F134" s="7"/>
      <c r="G134" s="1"/>
    </row>
    <row r="135" spans="1:7" s="2" customFormat="1">
      <c r="A135" s="1"/>
      <c r="B135" s="16"/>
      <c r="C135" s="16"/>
      <c r="D135" s="11"/>
      <c r="E135" s="16"/>
      <c r="F135" s="7"/>
      <c r="G135" s="1"/>
    </row>
    <row r="136" spans="1:7" s="2" customFormat="1">
      <c r="A136" s="1"/>
      <c r="B136" s="16"/>
      <c r="C136" s="16"/>
      <c r="D136" s="11"/>
      <c r="E136" s="16"/>
      <c r="F136" s="7"/>
      <c r="G136" s="1"/>
    </row>
    <row r="137" spans="1:7" s="2" customFormat="1">
      <c r="A137" s="1"/>
      <c r="B137" s="16"/>
      <c r="C137" s="16"/>
      <c r="D137" s="11"/>
      <c r="E137" s="16"/>
      <c r="F137" s="7"/>
      <c r="G137" s="1"/>
    </row>
    <row r="138" spans="1:7" s="2" customFormat="1">
      <c r="A138" s="1"/>
      <c r="B138" s="16"/>
      <c r="C138" s="16"/>
      <c r="D138" s="11"/>
      <c r="E138" s="16"/>
      <c r="F138" s="7"/>
      <c r="G138" s="1"/>
    </row>
  </sheetData>
  <phoneticPr fontId="18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38"/>
  <sheetViews>
    <sheetView topLeftCell="B1" zoomScale="120" zoomScaleNormal="120" workbookViewId="0">
      <selection sqref="A1:E1048576"/>
    </sheetView>
  </sheetViews>
  <sheetFormatPr defaultColWidth="11.36328125" defaultRowHeight="12.5"/>
  <cols>
    <col min="1" max="1" width="8.36328125" style="14" customWidth="1"/>
    <col min="2" max="2" width="13.81640625" style="16" customWidth="1"/>
    <col min="3" max="3" width="13.08984375" style="16" customWidth="1"/>
    <col min="4" max="4" width="13.36328125" style="16" customWidth="1"/>
    <col min="5" max="5" width="14.26953125" style="16" customWidth="1"/>
    <col min="6" max="6" width="7.08984375" style="16" customWidth="1"/>
    <col min="7" max="7" width="72.36328125" style="1" customWidth="1"/>
    <col min="8" max="16384" width="11.36328125" style="1"/>
  </cols>
  <sheetData>
    <row r="1" spans="1:11" s="33" customFormat="1" ht="14.15" customHeight="1" thickBot="1">
      <c r="A1" s="75" t="s">
        <v>79</v>
      </c>
      <c r="B1" s="76"/>
      <c r="C1" s="76"/>
      <c r="D1" s="99"/>
      <c r="E1" s="77"/>
      <c r="F1" s="89"/>
      <c r="G1" s="90"/>
      <c r="H1" s="91"/>
      <c r="I1" s="91"/>
      <c r="J1" s="91"/>
      <c r="K1" s="91"/>
    </row>
    <row r="2" spans="1:11" s="108" customFormat="1" ht="14.15" customHeight="1">
      <c r="A2" s="103" t="s">
        <v>16</v>
      </c>
      <c r="B2" s="104" t="s">
        <v>0</v>
      </c>
      <c r="C2" s="104" t="s">
        <v>4</v>
      </c>
      <c r="D2" s="104" t="s">
        <v>5</v>
      </c>
      <c r="E2" s="104" t="s">
        <v>6</v>
      </c>
      <c r="F2" s="104" t="s">
        <v>19</v>
      </c>
      <c r="G2" s="105" t="s">
        <v>20</v>
      </c>
      <c r="H2" s="107"/>
      <c r="I2" s="107"/>
      <c r="J2" s="107"/>
      <c r="K2" s="107"/>
    </row>
    <row r="3" spans="1:11" s="33" customFormat="1" ht="14.15" customHeight="1" thickBot="1">
      <c r="A3" s="140"/>
      <c r="B3" s="141">
        <v>5</v>
      </c>
      <c r="C3" s="141">
        <v>14</v>
      </c>
      <c r="D3" s="141">
        <v>5</v>
      </c>
      <c r="E3" s="141">
        <v>8</v>
      </c>
      <c r="F3" s="141">
        <f>SUM(B3:E3)</f>
        <v>32</v>
      </c>
      <c r="G3" s="143"/>
      <c r="H3" s="91"/>
      <c r="I3" s="91"/>
      <c r="J3" s="91"/>
      <c r="K3" s="91"/>
    </row>
    <row r="4" spans="1:11" s="107" customFormat="1" ht="14.15" customHeight="1">
      <c r="A4" s="34" t="s">
        <v>80</v>
      </c>
      <c r="B4" s="160">
        <v>5</v>
      </c>
      <c r="C4" s="160">
        <v>14</v>
      </c>
      <c r="D4" s="160">
        <v>5</v>
      </c>
      <c r="E4" s="160">
        <v>8</v>
      </c>
      <c r="F4" s="49">
        <f t="shared" ref="F4:F28" si="0">SUM(B4:E4)</f>
        <v>32</v>
      </c>
      <c r="G4" s="42" t="s">
        <v>153</v>
      </c>
    </row>
    <row r="5" spans="1:11" s="35" customFormat="1" ht="14.15" customHeight="1">
      <c r="A5" s="34" t="s">
        <v>81</v>
      </c>
      <c r="B5" s="44">
        <v>5</v>
      </c>
      <c r="C5" s="44">
        <v>14</v>
      </c>
      <c r="D5" s="44">
        <v>5</v>
      </c>
      <c r="E5" s="44">
        <v>8</v>
      </c>
      <c r="F5" s="49">
        <f t="shared" si="0"/>
        <v>32</v>
      </c>
      <c r="G5" s="42" t="s">
        <v>153</v>
      </c>
    </row>
    <row r="6" spans="1:11" s="35" customFormat="1" ht="14.15" customHeight="1">
      <c r="A6" s="34" t="s">
        <v>82</v>
      </c>
      <c r="B6" s="44">
        <v>5</v>
      </c>
      <c r="C6" s="44">
        <v>14</v>
      </c>
      <c r="D6" s="44">
        <v>5</v>
      </c>
      <c r="E6" s="44">
        <v>8</v>
      </c>
      <c r="F6" s="49">
        <f t="shared" si="0"/>
        <v>32</v>
      </c>
      <c r="G6" s="42" t="s">
        <v>153</v>
      </c>
    </row>
    <row r="7" spans="1:11" s="35" customFormat="1" ht="14.15" customHeight="1">
      <c r="A7" s="34" t="s">
        <v>83</v>
      </c>
      <c r="B7" s="44">
        <v>5</v>
      </c>
      <c r="C7" s="44">
        <v>14</v>
      </c>
      <c r="D7" s="44">
        <v>5</v>
      </c>
      <c r="E7" s="44">
        <v>8</v>
      </c>
      <c r="F7" s="49">
        <f t="shared" si="0"/>
        <v>32</v>
      </c>
      <c r="G7" s="42"/>
    </row>
    <row r="8" spans="1:11" s="35" customFormat="1" ht="14.15" customHeight="1">
      <c r="A8" s="34" t="s">
        <v>84</v>
      </c>
      <c r="B8" s="44">
        <v>5</v>
      </c>
      <c r="C8" s="44">
        <v>14</v>
      </c>
      <c r="D8" s="44">
        <v>5</v>
      </c>
      <c r="E8" s="44">
        <v>8</v>
      </c>
      <c r="F8" s="49">
        <f t="shared" si="0"/>
        <v>32</v>
      </c>
      <c r="G8" s="42" t="s">
        <v>155</v>
      </c>
    </row>
    <row r="9" spans="1:11" s="35" customFormat="1" ht="14.15" customHeight="1">
      <c r="A9" s="34" t="s">
        <v>85</v>
      </c>
      <c r="B9" s="44">
        <v>5</v>
      </c>
      <c r="C9" s="44">
        <v>14</v>
      </c>
      <c r="D9" s="44">
        <v>5</v>
      </c>
      <c r="E9" s="44">
        <v>8</v>
      </c>
      <c r="F9" s="49">
        <f t="shared" si="0"/>
        <v>32</v>
      </c>
      <c r="G9" s="42"/>
    </row>
    <row r="10" spans="1:11" s="35" customFormat="1" ht="14.15" customHeight="1">
      <c r="A10" s="34" t="s">
        <v>86</v>
      </c>
      <c r="B10" s="44">
        <v>4</v>
      </c>
      <c r="C10" s="44">
        <v>14</v>
      </c>
      <c r="D10" s="44">
        <v>5</v>
      </c>
      <c r="E10" s="44">
        <v>8</v>
      </c>
      <c r="F10" s="176">
        <f>SUM(B10:E10)/2</f>
        <v>15.5</v>
      </c>
      <c r="G10" s="42" t="s">
        <v>185</v>
      </c>
    </row>
    <row r="11" spans="1:11" s="35" customFormat="1" ht="14.15" customHeight="1">
      <c r="A11" s="34" t="s">
        <v>87</v>
      </c>
      <c r="B11" s="44">
        <v>5</v>
      </c>
      <c r="C11" s="44">
        <v>14</v>
      </c>
      <c r="D11" s="44">
        <v>5</v>
      </c>
      <c r="E11" s="44">
        <v>8</v>
      </c>
      <c r="F11" s="49">
        <f t="shared" si="0"/>
        <v>32</v>
      </c>
      <c r="G11" s="42"/>
    </row>
    <row r="12" spans="1:11" s="35" customFormat="1" ht="14.15" customHeight="1">
      <c r="A12" s="34" t="s">
        <v>88</v>
      </c>
      <c r="B12" s="44">
        <v>5</v>
      </c>
      <c r="C12" s="44">
        <v>14</v>
      </c>
      <c r="D12" s="44">
        <v>5</v>
      </c>
      <c r="E12" s="44">
        <v>8</v>
      </c>
      <c r="F12" s="49">
        <f t="shared" si="0"/>
        <v>32</v>
      </c>
      <c r="G12" s="42" t="s">
        <v>154</v>
      </c>
    </row>
    <row r="13" spans="1:11" s="35" customFormat="1" ht="14.15" customHeight="1">
      <c r="A13" s="34" t="s">
        <v>89</v>
      </c>
      <c r="B13" s="44">
        <v>5</v>
      </c>
      <c r="C13" s="44">
        <v>14</v>
      </c>
      <c r="D13" s="44">
        <v>5</v>
      </c>
      <c r="E13" s="44">
        <v>8</v>
      </c>
      <c r="F13" s="49">
        <f t="shared" si="0"/>
        <v>32</v>
      </c>
      <c r="G13" s="42"/>
    </row>
    <row r="14" spans="1:11" s="35" customFormat="1" ht="14.15" customHeight="1">
      <c r="A14" s="34" t="s">
        <v>90</v>
      </c>
      <c r="B14" s="44">
        <v>5</v>
      </c>
      <c r="C14" s="44">
        <v>14</v>
      </c>
      <c r="D14" s="44">
        <v>5</v>
      </c>
      <c r="E14" s="44">
        <v>8</v>
      </c>
      <c r="F14" s="49">
        <f t="shared" si="0"/>
        <v>32</v>
      </c>
      <c r="G14" s="42"/>
    </row>
    <row r="15" spans="1:11" s="35" customFormat="1" ht="14.15" customHeight="1">
      <c r="A15" s="34" t="s">
        <v>91</v>
      </c>
      <c r="B15" s="44">
        <v>5</v>
      </c>
      <c r="C15" s="44">
        <v>14</v>
      </c>
      <c r="D15" s="44">
        <v>5</v>
      </c>
      <c r="E15" s="44">
        <v>8</v>
      </c>
      <c r="F15" s="49">
        <f t="shared" si="0"/>
        <v>32</v>
      </c>
      <c r="G15" s="42"/>
    </row>
    <row r="16" spans="1:11" s="35" customFormat="1" ht="14.15" customHeight="1">
      <c r="A16" s="34" t="s">
        <v>92</v>
      </c>
      <c r="B16" s="44">
        <v>5</v>
      </c>
      <c r="C16" s="44">
        <v>14</v>
      </c>
      <c r="D16" s="44">
        <v>5</v>
      </c>
      <c r="E16" s="44">
        <v>8</v>
      </c>
      <c r="F16" s="49">
        <f t="shared" si="0"/>
        <v>32</v>
      </c>
      <c r="G16" s="42"/>
    </row>
    <row r="17" spans="1:7" s="35" customFormat="1" ht="14.15" customHeight="1">
      <c r="A17" s="34" t="s">
        <v>93</v>
      </c>
      <c r="B17" s="44">
        <v>5</v>
      </c>
      <c r="C17" s="44">
        <v>14</v>
      </c>
      <c r="D17" s="44">
        <v>5</v>
      </c>
      <c r="E17" s="44">
        <v>8</v>
      </c>
      <c r="F17" s="49">
        <f t="shared" si="0"/>
        <v>32</v>
      </c>
      <c r="G17" s="42"/>
    </row>
    <row r="18" spans="1:7" s="35" customFormat="1" ht="14.15" customHeight="1">
      <c r="A18" s="34" t="s">
        <v>94</v>
      </c>
      <c r="B18" s="44">
        <v>5</v>
      </c>
      <c r="C18" s="44">
        <v>14</v>
      </c>
      <c r="D18" s="44">
        <v>5</v>
      </c>
      <c r="E18" s="44">
        <v>8</v>
      </c>
      <c r="F18" s="49">
        <f t="shared" si="0"/>
        <v>32</v>
      </c>
      <c r="G18" s="42" t="s">
        <v>153</v>
      </c>
    </row>
    <row r="19" spans="1:7" s="35" customFormat="1" ht="14.15" customHeight="1">
      <c r="A19" s="34" t="s">
        <v>95</v>
      </c>
      <c r="B19" s="44">
        <v>5</v>
      </c>
      <c r="C19" s="44">
        <v>14</v>
      </c>
      <c r="D19" s="44">
        <v>5</v>
      </c>
      <c r="E19" s="44">
        <v>8</v>
      </c>
      <c r="F19" s="49">
        <f t="shared" si="0"/>
        <v>32</v>
      </c>
      <c r="G19" s="42"/>
    </row>
    <row r="20" spans="1:7" s="35" customFormat="1" ht="14.15" customHeight="1">
      <c r="A20" s="34" t="s">
        <v>96</v>
      </c>
      <c r="B20" s="44">
        <v>5</v>
      </c>
      <c r="C20" s="44">
        <v>14</v>
      </c>
      <c r="D20" s="44">
        <v>5</v>
      </c>
      <c r="E20" s="44">
        <v>8</v>
      </c>
      <c r="F20" s="49">
        <f t="shared" si="0"/>
        <v>32</v>
      </c>
      <c r="G20" s="42"/>
    </row>
    <row r="21" spans="1:7" s="35" customFormat="1" ht="14.15" customHeight="1">
      <c r="A21" s="34" t="s">
        <v>97</v>
      </c>
      <c r="B21" s="44">
        <v>5</v>
      </c>
      <c r="C21" s="44">
        <v>14</v>
      </c>
      <c r="D21" s="44">
        <v>5</v>
      </c>
      <c r="E21" s="44">
        <v>8</v>
      </c>
      <c r="F21" s="49">
        <f t="shared" si="0"/>
        <v>32</v>
      </c>
      <c r="G21" s="42"/>
    </row>
    <row r="22" spans="1:7" s="35" customFormat="1" ht="14.15" customHeight="1">
      <c r="A22" s="34" t="s">
        <v>98</v>
      </c>
      <c r="B22" s="44">
        <v>5</v>
      </c>
      <c r="C22" s="44">
        <v>9</v>
      </c>
      <c r="D22" s="44">
        <v>5</v>
      </c>
      <c r="E22" s="44">
        <v>8</v>
      </c>
      <c r="F22" s="49">
        <f>SUM(B22:E22)</f>
        <v>27</v>
      </c>
      <c r="G22" s="42" t="s">
        <v>152</v>
      </c>
    </row>
    <row r="23" spans="1:7" s="35" customFormat="1" ht="14.15" customHeight="1">
      <c r="A23" s="34" t="s">
        <v>99</v>
      </c>
      <c r="B23" s="44">
        <v>5</v>
      </c>
      <c r="C23" s="44">
        <v>14</v>
      </c>
      <c r="D23" s="44">
        <v>5</v>
      </c>
      <c r="E23" s="44">
        <v>8</v>
      </c>
      <c r="F23" s="49">
        <f t="shared" si="0"/>
        <v>32</v>
      </c>
      <c r="G23" s="39"/>
    </row>
    <row r="24" spans="1:7" s="35" customFormat="1" ht="14.15" customHeight="1">
      <c r="A24" s="34" t="s">
        <v>100</v>
      </c>
      <c r="B24" s="44"/>
      <c r="C24" s="44"/>
      <c r="D24" s="44"/>
      <c r="E24" s="44"/>
      <c r="F24" s="49">
        <f t="shared" si="0"/>
        <v>0</v>
      </c>
      <c r="G24" s="42"/>
    </row>
    <row r="25" spans="1:7" s="35" customFormat="1" ht="14.15" customHeight="1">
      <c r="A25" s="34" t="s">
        <v>101</v>
      </c>
      <c r="B25" s="44">
        <v>0</v>
      </c>
      <c r="C25" s="44">
        <v>14</v>
      </c>
      <c r="D25" s="44">
        <v>5</v>
      </c>
      <c r="E25" s="44">
        <v>8</v>
      </c>
      <c r="F25" s="49">
        <f t="shared" si="0"/>
        <v>27</v>
      </c>
      <c r="G25" s="42" t="s">
        <v>156</v>
      </c>
    </row>
    <row r="26" spans="1:7" s="35" customFormat="1" ht="14.15" customHeight="1">
      <c r="A26" s="34" t="s">
        <v>102</v>
      </c>
      <c r="B26" s="44">
        <v>5</v>
      </c>
      <c r="C26" s="44">
        <v>14</v>
      </c>
      <c r="D26" s="44">
        <v>5</v>
      </c>
      <c r="E26" s="44">
        <v>8</v>
      </c>
      <c r="F26" s="49">
        <f t="shared" si="0"/>
        <v>32</v>
      </c>
      <c r="G26" s="42" t="s">
        <v>154</v>
      </c>
    </row>
    <row r="27" spans="1:7" s="35" customFormat="1" ht="14.15" customHeight="1">
      <c r="A27" s="34" t="s">
        <v>103</v>
      </c>
      <c r="B27" s="44"/>
      <c r="C27" s="44"/>
      <c r="D27" s="44"/>
      <c r="E27" s="44"/>
      <c r="F27" s="49">
        <f t="shared" si="0"/>
        <v>0</v>
      </c>
      <c r="G27" s="42"/>
    </row>
    <row r="28" spans="1:7" s="110" customFormat="1" ht="14.15" customHeight="1" thickBot="1">
      <c r="A28" s="34" t="s">
        <v>104</v>
      </c>
      <c r="B28" s="128">
        <v>5</v>
      </c>
      <c r="C28" s="128">
        <v>14</v>
      </c>
      <c r="D28" s="128">
        <v>5</v>
      </c>
      <c r="E28" s="128">
        <v>8</v>
      </c>
      <c r="F28" s="49">
        <f t="shared" si="0"/>
        <v>32</v>
      </c>
      <c r="G28" s="137"/>
    </row>
    <row r="29" spans="1:7" s="2" customFormat="1" ht="13.5" customHeight="1">
      <c r="A29" s="14"/>
      <c r="B29" s="14"/>
      <c r="C29" s="14"/>
      <c r="D29" s="14"/>
      <c r="E29" s="14"/>
      <c r="F29" s="14"/>
      <c r="G29" s="5"/>
    </row>
    <row r="30" spans="1:7" s="2" customFormat="1" ht="13.5" customHeight="1">
      <c r="A30" s="12"/>
      <c r="B30" s="14"/>
      <c r="C30" s="14"/>
      <c r="D30" s="14"/>
      <c r="E30" s="14"/>
      <c r="F30" s="14"/>
      <c r="G30" s="7"/>
    </row>
    <row r="31" spans="1:7" s="2" customFormat="1" ht="13.5" customHeight="1">
      <c r="A31" s="13"/>
      <c r="B31" s="13"/>
      <c r="C31" s="13"/>
      <c r="D31" s="13"/>
      <c r="E31" s="13"/>
      <c r="F31" s="13"/>
      <c r="G31" s="5"/>
    </row>
    <row r="32" spans="1:7" s="2" customFormat="1" ht="13.5" customHeight="1">
      <c r="A32" s="14"/>
      <c r="B32" s="14"/>
      <c r="C32" s="14"/>
      <c r="D32" s="13"/>
      <c r="E32" s="13"/>
      <c r="F32" s="14"/>
      <c r="G32" s="7"/>
    </row>
    <row r="33" spans="1:7" ht="13.5" customHeight="1">
      <c r="A33" s="13"/>
      <c r="B33" s="14"/>
      <c r="C33" s="14"/>
      <c r="D33" s="13"/>
      <c r="E33" s="13"/>
      <c r="F33" s="14"/>
      <c r="G33" s="7"/>
    </row>
    <row r="34" spans="1:7" s="2" customFormat="1" ht="13.5" customHeight="1">
      <c r="A34" s="13"/>
      <c r="B34" s="14"/>
      <c r="C34" s="14"/>
      <c r="D34" s="14"/>
      <c r="E34" s="14"/>
      <c r="F34" s="14"/>
      <c r="G34" s="7"/>
    </row>
    <row r="35" spans="1:7" s="2" customFormat="1" ht="13.5" customHeight="1">
      <c r="A35" s="13"/>
      <c r="B35" s="14"/>
      <c r="C35" s="14"/>
      <c r="D35" s="14"/>
      <c r="E35" s="14"/>
      <c r="F35" s="14"/>
      <c r="G35" s="7"/>
    </row>
    <row r="36" spans="1:7" s="2" customFormat="1" ht="13.5" customHeight="1">
      <c r="A36" s="13"/>
      <c r="B36" s="14"/>
      <c r="C36" s="14"/>
      <c r="D36" s="14"/>
      <c r="E36" s="14"/>
      <c r="F36" s="14"/>
      <c r="G36" s="7"/>
    </row>
    <row r="37" spans="1:7" s="2" customFormat="1" ht="13.5" customHeight="1">
      <c r="A37" s="13"/>
      <c r="B37" s="14"/>
      <c r="C37" s="14"/>
      <c r="D37" s="14"/>
      <c r="E37" s="14"/>
      <c r="F37" s="14"/>
      <c r="G37" s="7"/>
    </row>
    <row r="38" spans="1:7" s="2" customFormat="1" ht="13.5" customHeight="1">
      <c r="A38" s="13"/>
      <c r="B38" s="14"/>
      <c r="C38" s="14"/>
      <c r="D38" s="14"/>
      <c r="E38" s="14"/>
      <c r="F38" s="14"/>
      <c r="G38" s="7"/>
    </row>
    <row r="39" spans="1:7" s="2" customFormat="1" ht="13.5" customHeight="1">
      <c r="A39" s="13"/>
      <c r="B39" s="14"/>
      <c r="C39" s="14"/>
      <c r="D39" s="14"/>
      <c r="E39" s="14"/>
      <c r="F39" s="14"/>
      <c r="G39" s="7"/>
    </row>
    <row r="40" spans="1:7" s="2" customFormat="1" ht="13.5" customHeight="1">
      <c r="A40" s="14"/>
      <c r="B40" s="14"/>
      <c r="C40" s="14"/>
      <c r="D40" s="14"/>
      <c r="E40" s="14"/>
      <c r="F40" s="14"/>
      <c r="G40" s="7"/>
    </row>
    <row r="41" spans="1:7" s="2" customFormat="1" ht="13.5" customHeight="1">
      <c r="A41" s="13"/>
      <c r="B41" s="14"/>
      <c r="C41" s="14"/>
      <c r="D41" s="14"/>
      <c r="E41" s="14"/>
      <c r="F41" s="14"/>
      <c r="G41" s="7"/>
    </row>
    <row r="42" spans="1:7" s="2" customFormat="1" ht="13.5" customHeight="1">
      <c r="A42" s="13"/>
      <c r="B42" s="14"/>
      <c r="C42" s="14"/>
      <c r="D42" s="14"/>
      <c r="E42" s="14"/>
      <c r="F42" s="14"/>
      <c r="G42" s="7"/>
    </row>
    <row r="43" spans="1:7" s="2" customFormat="1" ht="13.5" customHeight="1">
      <c r="A43" s="13"/>
      <c r="B43" s="14"/>
      <c r="C43" s="14"/>
      <c r="D43" s="14"/>
      <c r="E43" s="14"/>
      <c r="F43" s="14"/>
      <c r="G43" s="7"/>
    </row>
    <row r="44" spans="1:7" s="2" customFormat="1" ht="13.5" customHeight="1">
      <c r="A44" s="13"/>
      <c r="B44" s="14"/>
      <c r="C44" s="14"/>
      <c r="D44" s="14"/>
      <c r="E44" s="14"/>
      <c r="F44" s="14"/>
      <c r="G44" s="7"/>
    </row>
    <row r="45" spans="1:7" s="2" customFormat="1" ht="13.5" customHeight="1">
      <c r="A45" s="13"/>
      <c r="B45" s="14"/>
      <c r="C45" s="14"/>
      <c r="D45" s="14"/>
      <c r="E45" s="14"/>
      <c r="F45" s="14"/>
      <c r="G45" s="7"/>
    </row>
    <row r="46" spans="1:7" s="2" customFormat="1" ht="13.5" customHeight="1">
      <c r="A46" s="13"/>
      <c r="B46" s="14"/>
      <c r="C46" s="14"/>
      <c r="D46" s="14"/>
      <c r="E46" s="14"/>
      <c r="F46" s="14"/>
      <c r="G46" s="7"/>
    </row>
    <row r="47" spans="1:7" s="2" customFormat="1" ht="13.5" customHeight="1">
      <c r="A47" s="13"/>
      <c r="B47" s="14"/>
      <c r="C47" s="14"/>
      <c r="D47" s="14"/>
      <c r="E47" s="14"/>
      <c r="F47" s="14"/>
      <c r="G47" s="7"/>
    </row>
    <row r="48" spans="1:7" s="2" customFormat="1" ht="13.5" customHeight="1">
      <c r="A48" s="13"/>
      <c r="B48" s="14"/>
      <c r="C48" s="14"/>
      <c r="D48" s="14"/>
      <c r="E48" s="14"/>
      <c r="F48" s="14"/>
      <c r="G48" s="7"/>
    </row>
    <row r="49" spans="1:7" s="2" customFormat="1" ht="13.5" customHeight="1">
      <c r="A49" s="13"/>
      <c r="B49" s="14"/>
      <c r="C49" s="14"/>
      <c r="D49" s="14"/>
      <c r="E49" s="14"/>
      <c r="F49" s="14"/>
      <c r="G49" s="7"/>
    </row>
    <row r="50" spans="1:7" s="2" customFormat="1" ht="13.5" customHeight="1">
      <c r="A50" s="14"/>
      <c r="B50" s="14"/>
      <c r="C50" s="14"/>
      <c r="D50" s="14"/>
      <c r="E50" s="14"/>
      <c r="F50" s="14"/>
      <c r="G50" s="7"/>
    </row>
    <row r="51" spans="1:7" s="2" customFormat="1" ht="13.5" customHeight="1">
      <c r="A51" s="14"/>
      <c r="B51" s="14"/>
      <c r="C51" s="14"/>
      <c r="D51" s="14"/>
      <c r="E51" s="14"/>
      <c r="F51" s="14"/>
      <c r="G51" s="7"/>
    </row>
    <row r="52" spans="1:7" s="2" customFormat="1" ht="13.5" customHeight="1">
      <c r="A52" s="14"/>
      <c r="B52" s="14"/>
      <c r="C52" s="14"/>
      <c r="D52" s="14"/>
      <c r="E52" s="14"/>
      <c r="F52" s="14"/>
      <c r="G52" s="7"/>
    </row>
    <row r="53" spans="1:7" s="2" customFormat="1" ht="13.5" customHeight="1">
      <c r="A53" s="14"/>
      <c r="B53" s="14"/>
      <c r="C53" s="14"/>
      <c r="D53" s="14"/>
      <c r="E53" s="14"/>
      <c r="F53" s="14"/>
      <c r="G53" s="7"/>
    </row>
    <row r="54" spans="1:7" s="2" customFormat="1" ht="13.5" customHeight="1">
      <c r="A54" s="14"/>
      <c r="B54" s="14"/>
      <c r="C54" s="14"/>
      <c r="D54" s="14"/>
      <c r="E54" s="14"/>
      <c r="F54" s="14"/>
      <c r="G54" s="7"/>
    </row>
    <row r="55" spans="1:7" s="2" customFormat="1" ht="13.5" customHeight="1">
      <c r="A55" s="14"/>
      <c r="B55" s="14"/>
      <c r="C55" s="14"/>
      <c r="D55" s="14"/>
      <c r="E55" s="14"/>
      <c r="F55" s="14"/>
      <c r="G55" s="7"/>
    </row>
    <row r="56" spans="1:7" s="2" customFormat="1" ht="13.5" customHeight="1">
      <c r="A56" s="13"/>
      <c r="B56" s="14"/>
      <c r="C56" s="14"/>
      <c r="D56" s="14"/>
      <c r="E56" s="14"/>
      <c r="F56" s="14"/>
      <c r="G56" s="7"/>
    </row>
    <row r="57" spans="1:7" s="2" customFormat="1" ht="13.5" customHeight="1">
      <c r="A57" s="14"/>
      <c r="B57" s="14"/>
      <c r="C57" s="14"/>
      <c r="D57" s="14"/>
      <c r="E57" s="14"/>
      <c r="F57" s="14"/>
      <c r="G57" s="7"/>
    </row>
    <row r="58" spans="1:7" s="2" customFormat="1" ht="13.5" customHeight="1">
      <c r="A58" s="14"/>
      <c r="B58" s="14"/>
      <c r="C58" s="14"/>
      <c r="D58" s="14"/>
      <c r="E58" s="14"/>
      <c r="F58" s="14"/>
      <c r="G58" s="7"/>
    </row>
    <row r="59" spans="1:7" ht="13.5" customHeight="1">
      <c r="B59" s="14"/>
      <c r="C59" s="14"/>
      <c r="D59" s="14"/>
      <c r="E59" s="14"/>
      <c r="F59" s="14"/>
      <c r="G59" s="7"/>
    </row>
    <row r="60" spans="1:7" ht="13.5" customHeight="1">
      <c r="A60" s="12"/>
      <c r="B60" s="14"/>
      <c r="C60" s="14"/>
      <c r="D60" s="14"/>
      <c r="E60" s="14"/>
      <c r="F60" s="14"/>
      <c r="G60" s="7"/>
    </row>
    <row r="61" spans="1:7" ht="13.5" customHeight="1">
      <c r="A61" s="13"/>
      <c r="B61" s="13"/>
      <c r="C61" s="13"/>
      <c r="D61" s="13"/>
      <c r="E61" s="13"/>
      <c r="F61" s="13"/>
      <c r="G61" s="5"/>
    </row>
    <row r="62" spans="1:7" s="2" customFormat="1" ht="13.5" customHeight="1">
      <c r="A62" s="14"/>
      <c r="B62" s="14"/>
      <c r="C62" s="14"/>
      <c r="D62" s="13"/>
      <c r="E62" s="13"/>
      <c r="F62" s="14"/>
      <c r="G62" s="7"/>
    </row>
    <row r="63" spans="1:7" s="2" customFormat="1" ht="13.5" customHeight="1">
      <c r="A63" s="16"/>
      <c r="B63" s="14"/>
      <c r="C63" s="14"/>
      <c r="D63" s="14"/>
      <c r="E63" s="14"/>
      <c r="F63" s="14"/>
      <c r="G63" s="7"/>
    </row>
    <row r="64" spans="1:7" s="2" customFormat="1" ht="13.5" customHeight="1">
      <c r="A64" s="16"/>
      <c r="B64" s="14"/>
      <c r="C64" s="14"/>
      <c r="D64" s="14"/>
      <c r="E64" s="14"/>
      <c r="F64" s="14"/>
      <c r="G64" s="7"/>
    </row>
    <row r="65" spans="1:7" s="2" customFormat="1" ht="13.5" customHeight="1">
      <c r="A65" s="16"/>
      <c r="B65" s="14"/>
      <c r="C65" s="14"/>
      <c r="D65" s="14"/>
      <c r="E65" s="14"/>
      <c r="F65" s="14"/>
      <c r="G65" s="7"/>
    </row>
    <row r="66" spans="1:7" s="2" customFormat="1" ht="13.5" customHeight="1">
      <c r="A66" s="16"/>
      <c r="B66" s="14"/>
      <c r="C66" s="14"/>
      <c r="D66" s="14"/>
      <c r="E66" s="14"/>
      <c r="F66" s="14"/>
      <c r="G66" s="7"/>
    </row>
    <row r="67" spans="1:7" s="2" customFormat="1" ht="13.5" customHeight="1">
      <c r="A67" s="16"/>
      <c r="B67" s="14"/>
      <c r="C67" s="14"/>
      <c r="D67" s="14"/>
      <c r="E67" s="14"/>
      <c r="F67" s="14"/>
      <c r="G67" s="7"/>
    </row>
    <row r="68" spans="1:7" s="2" customFormat="1" ht="13.5" customHeight="1">
      <c r="A68" s="16"/>
      <c r="B68" s="14"/>
      <c r="C68" s="14"/>
      <c r="D68" s="14"/>
      <c r="E68" s="14"/>
      <c r="F68" s="14"/>
      <c r="G68" s="7"/>
    </row>
    <row r="69" spans="1:7" s="2" customFormat="1" ht="13.5" customHeight="1">
      <c r="A69" s="16"/>
      <c r="B69" s="14"/>
      <c r="C69" s="14"/>
      <c r="D69" s="14"/>
      <c r="E69" s="14"/>
      <c r="F69" s="14"/>
      <c r="G69" s="7"/>
    </row>
    <row r="70" spans="1:7" s="2" customFormat="1" ht="13.5" customHeight="1">
      <c r="A70" s="16"/>
      <c r="B70" s="14"/>
      <c r="C70" s="14"/>
      <c r="D70" s="14"/>
      <c r="E70" s="14"/>
      <c r="F70" s="14"/>
      <c r="G70" s="7"/>
    </row>
    <row r="71" spans="1:7" s="2" customFormat="1" ht="13.5" customHeight="1">
      <c r="A71" s="16"/>
      <c r="B71" s="14"/>
      <c r="C71" s="14"/>
      <c r="D71" s="14"/>
      <c r="E71" s="14"/>
      <c r="F71" s="14"/>
      <c r="G71" s="7"/>
    </row>
    <row r="72" spans="1:7" s="2" customFormat="1" ht="13.5" customHeight="1">
      <c r="A72" s="16"/>
      <c r="B72" s="14"/>
      <c r="C72" s="14"/>
      <c r="D72" s="14"/>
      <c r="E72" s="14"/>
      <c r="F72" s="14"/>
      <c r="G72" s="7"/>
    </row>
    <row r="73" spans="1:7" s="2" customFormat="1" ht="13.5" customHeight="1">
      <c r="A73" s="16"/>
      <c r="B73" s="14"/>
      <c r="C73" s="14"/>
      <c r="D73" s="14"/>
      <c r="E73" s="14"/>
      <c r="F73" s="14"/>
      <c r="G73" s="7"/>
    </row>
    <row r="74" spans="1:7" s="2" customFormat="1" ht="13.5" customHeight="1">
      <c r="A74" s="16"/>
      <c r="B74" s="14"/>
      <c r="C74" s="14"/>
      <c r="D74" s="14"/>
      <c r="E74" s="14"/>
      <c r="F74" s="14"/>
      <c r="G74" s="7"/>
    </row>
    <row r="75" spans="1:7" s="2" customFormat="1" ht="13.5" customHeight="1">
      <c r="A75" s="16"/>
      <c r="B75" s="14"/>
      <c r="C75" s="14"/>
      <c r="D75" s="14"/>
      <c r="E75" s="14"/>
      <c r="F75" s="14"/>
      <c r="G75" s="7"/>
    </row>
    <row r="76" spans="1:7" s="2" customFormat="1" ht="13.5" customHeight="1">
      <c r="A76" s="16"/>
      <c r="B76" s="14"/>
      <c r="C76" s="14"/>
      <c r="D76" s="14"/>
      <c r="E76" s="14"/>
      <c r="F76" s="14"/>
      <c r="G76" s="7"/>
    </row>
    <row r="77" spans="1:7" s="2" customFormat="1" ht="13.5" customHeight="1">
      <c r="A77" s="16"/>
      <c r="B77" s="14"/>
      <c r="C77" s="14"/>
      <c r="D77" s="14"/>
      <c r="E77" s="14"/>
      <c r="F77" s="14"/>
      <c r="G77" s="7"/>
    </row>
    <row r="78" spans="1:7" s="2" customFormat="1" ht="13.5" customHeight="1">
      <c r="A78" s="16"/>
      <c r="B78" s="14"/>
      <c r="C78" s="14"/>
      <c r="D78" s="14"/>
      <c r="E78" s="14"/>
      <c r="F78" s="14"/>
      <c r="G78" s="7"/>
    </row>
    <row r="79" spans="1:7" s="2" customFormat="1" ht="13.5" customHeight="1">
      <c r="A79" s="16"/>
      <c r="B79" s="14"/>
      <c r="C79" s="14"/>
      <c r="D79" s="14"/>
      <c r="E79" s="14"/>
      <c r="F79" s="14"/>
      <c r="G79" s="7"/>
    </row>
    <row r="80" spans="1:7" s="2" customFormat="1" ht="13.5" customHeight="1">
      <c r="A80" s="16"/>
      <c r="B80" s="14"/>
      <c r="C80" s="14"/>
      <c r="D80" s="14"/>
      <c r="E80" s="14"/>
      <c r="F80" s="14"/>
      <c r="G80" s="7"/>
    </row>
    <row r="81" spans="1:7" s="2" customFormat="1" ht="13.5" customHeight="1">
      <c r="A81" s="16"/>
      <c r="B81" s="14"/>
      <c r="C81" s="14"/>
      <c r="D81" s="14"/>
      <c r="E81" s="14"/>
      <c r="F81" s="14"/>
      <c r="G81" s="7"/>
    </row>
    <row r="82" spans="1:7" s="2" customFormat="1" ht="13.5" customHeight="1">
      <c r="A82" s="16"/>
      <c r="B82" s="14"/>
      <c r="C82" s="14"/>
      <c r="D82" s="14"/>
      <c r="E82" s="14"/>
      <c r="F82" s="14"/>
      <c r="G82" s="7"/>
    </row>
    <row r="83" spans="1:7" s="2" customFormat="1" ht="13.5" customHeight="1">
      <c r="A83" s="16"/>
      <c r="B83" s="14"/>
      <c r="C83" s="14"/>
      <c r="D83" s="14"/>
      <c r="E83" s="14"/>
      <c r="F83" s="14"/>
      <c r="G83" s="7"/>
    </row>
    <row r="84" spans="1:7" s="2" customFormat="1" ht="13.5" customHeight="1">
      <c r="A84" s="16"/>
      <c r="B84" s="14"/>
      <c r="C84" s="14"/>
      <c r="D84" s="14"/>
      <c r="E84" s="14"/>
      <c r="F84" s="14"/>
      <c r="G84" s="7"/>
    </row>
    <row r="85" spans="1:7" s="2" customFormat="1" ht="13.5" customHeight="1">
      <c r="A85" s="16"/>
      <c r="B85" s="14"/>
      <c r="C85" s="14"/>
      <c r="D85" s="14"/>
      <c r="E85" s="14"/>
      <c r="F85" s="14"/>
      <c r="G85" s="7"/>
    </row>
    <row r="86" spans="1:7" s="2" customFormat="1" ht="13.5" customHeight="1">
      <c r="A86" s="16"/>
      <c r="B86" s="14"/>
      <c r="C86" s="14"/>
      <c r="D86" s="14"/>
      <c r="E86" s="14"/>
      <c r="F86" s="14"/>
      <c r="G86" s="7"/>
    </row>
    <row r="87" spans="1:7" s="2" customFormat="1" ht="13.5" customHeight="1">
      <c r="A87" s="16"/>
      <c r="B87" s="14"/>
      <c r="C87" s="14"/>
      <c r="D87" s="14"/>
      <c r="E87" s="14"/>
      <c r="F87" s="14"/>
      <c r="G87" s="7"/>
    </row>
    <row r="88" spans="1:7" s="2" customFormat="1" ht="13.5" customHeight="1">
      <c r="A88" s="13"/>
      <c r="B88" s="14"/>
      <c r="C88" s="14"/>
      <c r="D88" s="14"/>
      <c r="E88" s="14"/>
      <c r="F88" s="14"/>
      <c r="G88" s="7"/>
    </row>
    <row r="89" spans="1:7" s="2" customFormat="1" ht="13.5" customHeight="1">
      <c r="A89" s="13"/>
      <c r="B89" s="14"/>
      <c r="C89" s="14"/>
      <c r="D89" s="14"/>
      <c r="E89" s="14"/>
      <c r="F89" s="14"/>
      <c r="G89" s="7"/>
    </row>
    <row r="90" spans="1:7" ht="13.5" customHeight="1">
      <c r="A90" s="12"/>
      <c r="B90" s="14"/>
      <c r="C90" s="14"/>
      <c r="D90" s="14"/>
      <c r="E90" s="14"/>
      <c r="F90" s="14"/>
      <c r="G90" s="7"/>
    </row>
    <row r="91" spans="1:7" ht="13.5" customHeight="1">
      <c r="A91" s="13"/>
      <c r="B91" s="13"/>
      <c r="C91" s="13"/>
      <c r="D91" s="13"/>
      <c r="E91" s="13"/>
      <c r="F91" s="13"/>
      <c r="G91" s="5"/>
    </row>
    <row r="92" spans="1:7" s="2" customFormat="1" ht="13.5" customHeight="1">
      <c r="A92" s="14"/>
      <c r="B92" s="14"/>
      <c r="C92" s="14"/>
      <c r="D92" s="13"/>
      <c r="E92" s="13"/>
      <c r="F92" s="14"/>
      <c r="G92" s="7"/>
    </row>
    <row r="93" spans="1:7" s="2" customFormat="1" ht="13.5" customHeight="1">
      <c r="A93" s="14"/>
      <c r="B93" s="16"/>
      <c r="C93" s="16"/>
      <c r="D93" s="16"/>
      <c r="E93" s="16"/>
      <c r="F93" s="16"/>
      <c r="G93" s="1"/>
    </row>
    <row r="94" spans="1:7" s="2" customFormat="1" ht="13.5" customHeight="1">
      <c r="A94" s="14"/>
      <c r="B94" s="16"/>
      <c r="C94" s="16"/>
      <c r="D94" s="16"/>
      <c r="E94" s="16"/>
      <c r="F94" s="16"/>
      <c r="G94" s="1"/>
    </row>
    <row r="95" spans="1:7" s="2" customFormat="1" ht="13.5" customHeight="1">
      <c r="A95" s="14"/>
      <c r="B95" s="16"/>
      <c r="C95" s="16"/>
      <c r="D95" s="16"/>
      <c r="E95" s="16"/>
      <c r="F95" s="16"/>
      <c r="G95" s="1"/>
    </row>
    <row r="96" spans="1:7" s="2" customFormat="1" ht="13.5" customHeight="1">
      <c r="A96" s="14"/>
      <c r="B96" s="16"/>
      <c r="C96" s="16"/>
      <c r="D96" s="16"/>
      <c r="E96" s="16"/>
      <c r="F96" s="16"/>
      <c r="G96" s="1"/>
    </row>
    <row r="97" spans="1:7" s="2" customFormat="1" ht="13.5" customHeight="1">
      <c r="A97" s="14"/>
      <c r="B97" s="16"/>
      <c r="C97" s="16"/>
      <c r="D97" s="16"/>
      <c r="E97" s="16"/>
      <c r="F97" s="16"/>
      <c r="G97" s="1"/>
    </row>
    <row r="98" spans="1:7" s="2" customFormat="1" ht="13.5" customHeight="1">
      <c r="A98" s="14"/>
      <c r="B98" s="16"/>
      <c r="C98" s="16"/>
      <c r="D98" s="16"/>
      <c r="E98" s="16"/>
      <c r="F98" s="16"/>
      <c r="G98" s="1"/>
    </row>
    <row r="99" spans="1:7" s="2" customFormat="1" ht="13.5" customHeight="1">
      <c r="A99" s="14"/>
      <c r="B99" s="16"/>
      <c r="C99" s="16"/>
      <c r="D99" s="16"/>
      <c r="E99" s="16"/>
      <c r="F99" s="16"/>
      <c r="G99" s="1"/>
    </row>
    <row r="100" spans="1:7" s="2" customFormat="1" ht="13.5" customHeight="1">
      <c r="A100" s="14"/>
      <c r="B100" s="16"/>
      <c r="C100" s="16"/>
      <c r="D100" s="16"/>
      <c r="E100" s="16"/>
      <c r="F100" s="16"/>
      <c r="G100" s="1"/>
    </row>
    <row r="101" spans="1:7" s="2" customFormat="1" ht="13.5" customHeight="1">
      <c r="A101" s="14"/>
      <c r="B101" s="16"/>
      <c r="C101" s="16"/>
      <c r="D101" s="16"/>
      <c r="E101" s="16"/>
      <c r="F101" s="16"/>
      <c r="G101" s="1"/>
    </row>
    <row r="102" spans="1:7" s="2" customFormat="1" ht="13.5" customHeight="1">
      <c r="A102" s="14"/>
      <c r="B102" s="16"/>
      <c r="C102" s="16"/>
      <c r="D102" s="16"/>
      <c r="E102" s="16"/>
      <c r="F102" s="16"/>
      <c r="G102" s="1"/>
    </row>
    <row r="103" spans="1:7" s="2" customFormat="1" ht="13.5" customHeight="1">
      <c r="A103" s="14"/>
      <c r="B103" s="16"/>
      <c r="C103" s="16"/>
      <c r="D103" s="16"/>
      <c r="E103" s="16"/>
      <c r="F103" s="16"/>
      <c r="G103" s="1"/>
    </row>
    <row r="104" spans="1:7" s="2" customFormat="1" ht="13.5" customHeight="1">
      <c r="A104" s="14"/>
      <c r="B104" s="16"/>
      <c r="C104" s="16"/>
      <c r="D104" s="16"/>
      <c r="E104" s="16"/>
      <c r="F104" s="16"/>
      <c r="G104" s="1"/>
    </row>
    <row r="105" spans="1:7" s="2" customFormat="1" ht="13.5" customHeight="1">
      <c r="A105" s="14"/>
      <c r="B105" s="16"/>
      <c r="C105" s="16"/>
      <c r="D105" s="16"/>
      <c r="E105" s="16"/>
      <c r="F105" s="16"/>
      <c r="G105" s="1"/>
    </row>
    <row r="106" spans="1:7" s="2" customFormat="1" ht="13.5" customHeight="1">
      <c r="A106" s="17"/>
      <c r="B106" s="16"/>
      <c r="C106" s="16"/>
      <c r="D106" s="16"/>
      <c r="E106" s="16"/>
      <c r="F106" s="16"/>
      <c r="G106" s="1"/>
    </row>
    <row r="107" spans="1:7" s="2" customFormat="1" ht="13.5" customHeight="1">
      <c r="A107" s="14"/>
      <c r="B107" s="16"/>
      <c r="C107" s="16"/>
      <c r="D107" s="16"/>
      <c r="E107" s="16"/>
      <c r="F107" s="16"/>
      <c r="G107" s="1"/>
    </row>
    <row r="108" spans="1:7" s="2" customFormat="1" ht="13.5" customHeight="1">
      <c r="A108" s="14"/>
      <c r="B108" s="16"/>
      <c r="C108" s="16"/>
      <c r="D108" s="16"/>
      <c r="E108" s="16"/>
      <c r="F108" s="16"/>
      <c r="G108" s="1"/>
    </row>
    <row r="109" spans="1:7" s="2" customFormat="1" ht="13.5" customHeight="1">
      <c r="A109" s="14"/>
      <c r="B109" s="16"/>
      <c r="C109" s="16"/>
      <c r="D109" s="16"/>
      <c r="E109" s="16"/>
      <c r="F109" s="16"/>
      <c r="G109" s="1"/>
    </row>
    <row r="110" spans="1:7" s="2" customFormat="1" ht="13.5" customHeight="1">
      <c r="A110" s="14"/>
      <c r="B110" s="16"/>
      <c r="C110" s="16"/>
      <c r="D110" s="16"/>
      <c r="E110" s="16"/>
      <c r="F110" s="16"/>
      <c r="G110" s="1"/>
    </row>
    <row r="111" spans="1:7" s="2" customFormat="1" ht="13.5" customHeight="1">
      <c r="A111" s="14"/>
      <c r="B111" s="16"/>
      <c r="C111" s="16"/>
      <c r="D111" s="16"/>
      <c r="E111" s="16"/>
      <c r="F111" s="16"/>
      <c r="G111" s="1"/>
    </row>
    <row r="112" spans="1:7" s="2" customFormat="1" ht="13.5" customHeight="1">
      <c r="A112" s="14"/>
      <c r="B112" s="16"/>
      <c r="C112" s="16"/>
      <c r="D112" s="16"/>
      <c r="E112" s="16"/>
      <c r="F112" s="16"/>
      <c r="G112" s="1"/>
    </row>
    <row r="113" spans="1:7" s="2" customFormat="1">
      <c r="A113" s="14"/>
      <c r="B113" s="16"/>
      <c r="C113" s="16"/>
      <c r="D113" s="16"/>
      <c r="E113" s="16"/>
      <c r="F113" s="16"/>
      <c r="G113" s="1"/>
    </row>
    <row r="114" spans="1:7" s="2" customFormat="1">
      <c r="A114" s="14"/>
      <c r="B114" s="16"/>
      <c r="C114" s="16"/>
      <c r="D114" s="16"/>
      <c r="E114" s="16"/>
      <c r="F114" s="16"/>
      <c r="G114" s="1"/>
    </row>
    <row r="115" spans="1:7" s="2" customFormat="1">
      <c r="A115" s="14"/>
      <c r="B115" s="16"/>
      <c r="C115" s="16"/>
      <c r="D115" s="16"/>
      <c r="E115" s="16"/>
      <c r="F115" s="16"/>
      <c r="G115" s="1"/>
    </row>
    <row r="116" spans="1:7" s="2" customFormat="1">
      <c r="A116" s="14"/>
      <c r="B116" s="16"/>
      <c r="C116" s="16"/>
      <c r="D116" s="16"/>
      <c r="E116" s="16"/>
      <c r="F116" s="16"/>
      <c r="G116" s="1"/>
    </row>
    <row r="117" spans="1:7" s="2" customFormat="1">
      <c r="A117" s="13"/>
      <c r="B117" s="14"/>
      <c r="C117" s="14"/>
      <c r="D117" s="14"/>
      <c r="E117" s="14"/>
      <c r="F117" s="14"/>
    </row>
    <row r="118" spans="1:7" s="2" customFormat="1">
      <c r="A118" s="13"/>
      <c r="B118" s="14"/>
      <c r="C118" s="14"/>
      <c r="D118" s="14"/>
      <c r="E118" s="14"/>
      <c r="F118" s="14"/>
      <c r="G118" s="7"/>
    </row>
    <row r="119" spans="1:7" s="2" customFormat="1">
      <c r="A119" s="14"/>
      <c r="B119" s="19"/>
      <c r="C119" s="19"/>
      <c r="D119" s="19"/>
      <c r="E119" s="19"/>
      <c r="F119" s="19"/>
    </row>
    <row r="120" spans="1:7" s="2" customFormat="1">
      <c r="A120" s="14"/>
      <c r="B120" s="19"/>
      <c r="C120" s="19"/>
      <c r="D120" s="19"/>
      <c r="E120" s="19"/>
      <c r="F120" s="19"/>
    </row>
    <row r="121" spans="1:7" s="2" customFormat="1">
      <c r="A121" s="14"/>
      <c r="B121" s="19"/>
      <c r="C121" s="19"/>
      <c r="D121" s="19"/>
      <c r="E121" s="19"/>
      <c r="F121" s="19"/>
    </row>
    <row r="122" spans="1:7" s="2" customFormat="1">
      <c r="A122" s="14"/>
      <c r="B122" s="19"/>
      <c r="C122" s="19"/>
      <c r="D122" s="19"/>
      <c r="E122" s="19"/>
      <c r="F122" s="19"/>
    </row>
    <row r="123" spans="1:7" s="2" customFormat="1">
      <c r="A123" s="14"/>
      <c r="B123" s="19"/>
      <c r="C123" s="19"/>
      <c r="D123" s="19"/>
      <c r="E123" s="19"/>
      <c r="F123" s="19"/>
    </row>
    <row r="124" spans="1:7" s="2" customFormat="1">
      <c r="A124" s="14"/>
      <c r="B124" s="19"/>
      <c r="C124" s="19"/>
      <c r="D124" s="19"/>
      <c r="E124" s="19"/>
      <c r="F124" s="19"/>
    </row>
    <row r="125" spans="1:7" s="2" customFormat="1">
      <c r="A125" s="14"/>
      <c r="B125" s="19"/>
      <c r="C125" s="19"/>
      <c r="D125" s="19"/>
      <c r="E125" s="19"/>
      <c r="F125" s="19"/>
    </row>
    <row r="126" spans="1:7" s="2" customFormat="1">
      <c r="A126" s="14"/>
      <c r="B126" s="19"/>
      <c r="C126" s="19"/>
      <c r="D126" s="19"/>
      <c r="E126" s="19"/>
      <c r="F126" s="19"/>
    </row>
    <row r="127" spans="1:7" s="2" customFormat="1">
      <c r="A127" s="14"/>
      <c r="B127" s="19"/>
      <c r="C127" s="19"/>
      <c r="D127" s="19"/>
      <c r="E127" s="19"/>
      <c r="F127" s="19"/>
    </row>
    <row r="128" spans="1:7" s="2" customFormat="1">
      <c r="A128" s="14"/>
      <c r="B128" s="19"/>
      <c r="C128" s="19"/>
      <c r="D128" s="19"/>
      <c r="E128" s="19"/>
      <c r="F128" s="19"/>
    </row>
    <row r="129" spans="1:6" s="2" customFormat="1">
      <c r="A129" s="14"/>
      <c r="B129" s="19"/>
      <c r="C129" s="19"/>
      <c r="D129" s="19"/>
      <c r="E129" s="19"/>
      <c r="F129" s="19"/>
    </row>
    <row r="130" spans="1:6" s="2" customFormat="1">
      <c r="A130" s="14"/>
      <c r="B130" s="19"/>
      <c r="C130" s="19"/>
      <c r="D130" s="19"/>
      <c r="E130" s="19"/>
      <c r="F130" s="19"/>
    </row>
    <row r="131" spans="1:6" s="2" customFormat="1">
      <c r="A131" s="14"/>
      <c r="B131" s="19"/>
      <c r="C131" s="19"/>
      <c r="D131" s="19"/>
      <c r="E131" s="19"/>
      <c r="F131" s="19"/>
    </row>
    <row r="132" spans="1:6" s="2" customFormat="1">
      <c r="A132" s="14"/>
      <c r="B132" s="19"/>
      <c r="C132" s="19"/>
      <c r="D132" s="19"/>
      <c r="E132" s="19"/>
      <c r="F132" s="19"/>
    </row>
    <row r="133" spans="1:6" s="2" customFormat="1">
      <c r="A133" s="14"/>
      <c r="B133" s="19"/>
      <c r="C133" s="19"/>
      <c r="D133" s="19"/>
      <c r="E133" s="19"/>
      <c r="F133" s="19"/>
    </row>
    <row r="134" spans="1:6" s="2" customFormat="1">
      <c r="A134" s="14"/>
      <c r="B134" s="19"/>
      <c r="C134" s="19"/>
      <c r="D134" s="19"/>
      <c r="E134" s="19"/>
      <c r="F134" s="19"/>
    </row>
    <row r="135" spans="1:6" s="2" customFormat="1">
      <c r="A135" s="14"/>
      <c r="B135" s="19"/>
      <c r="C135" s="19"/>
      <c r="D135" s="19"/>
      <c r="E135" s="19"/>
      <c r="F135" s="19"/>
    </row>
    <row r="136" spans="1:6" s="2" customFormat="1">
      <c r="A136" s="14"/>
      <c r="B136" s="19"/>
      <c r="C136" s="19"/>
      <c r="D136" s="19"/>
      <c r="E136" s="19"/>
      <c r="F136" s="19"/>
    </row>
    <row r="137" spans="1:6" s="2" customFormat="1">
      <c r="A137" s="14"/>
      <c r="B137" s="19"/>
      <c r="C137" s="19"/>
      <c r="D137" s="19"/>
      <c r="E137" s="19"/>
      <c r="F137" s="19"/>
    </row>
    <row r="138" spans="1:6" s="2" customFormat="1">
      <c r="A138" s="14"/>
      <c r="B138" s="19"/>
      <c r="C138" s="19"/>
      <c r="D138" s="19"/>
      <c r="E138" s="19"/>
      <c r="F138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37"/>
  <sheetViews>
    <sheetView topLeftCell="C2" zoomScale="110" zoomScaleNormal="110" workbookViewId="0">
      <selection sqref="A1:E1048576"/>
    </sheetView>
  </sheetViews>
  <sheetFormatPr defaultColWidth="11.36328125" defaultRowHeight="12.5"/>
  <cols>
    <col min="1" max="1" width="7.36328125" style="16" customWidth="1"/>
    <col min="2" max="2" width="12.26953125" style="16" bestFit="1" customWidth="1"/>
    <col min="3" max="3" width="16.26953125" style="14" bestFit="1" customWidth="1"/>
    <col min="4" max="4" width="16.26953125" style="16" bestFit="1" customWidth="1"/>
    <col min="5" max="6" width="16.26953125" style="14" bestFit="1" customWidth="1"/>
    <col min="7" max="7" width="5" style="14" customWidth="1"/>
    <col min="8" max="8" width="96.7265625" style="1" bestFit="1" customWidth="1"/>
    <col min="9" max="16384" width="11.36328125" style="1"/>
  </cols>
  <sheetData>
    <row r="1" spans="1:11" s="33" customFormat="1" ht="14.15" customHeight="1" thickBot="1">
      <c r="A1" s="75" t="s">
        <v>79</v>
      </c>
      <c r="B1" s="76"/>
      <c r="C1" s="98"/>
      <c r="D1" s="99"/>
      <c r="E1" s="99"/>
      <c r="F1" s="97"/>
      <c r="G1" s="97"/>
      <c r="H1" s="90"/>
      <c r="I1" s="91"/>
      <c r="J1" s="91"/>
      <c r="K1" s="91"/>
    </row>
    <row r="2" spans="1:11" s="108" customFormat="1" ht="14.15" customHeight="1">
      <c r="A2" s="103" t="s">
        <v>16</v>
      </c>
      <c r="B2" s="104" t="s">
        <v>7</v>
      </c>
      <c r="C2" s="104" t="s">
        <v>8</v>
      </c>
      <c r="D2" s="104" t="s">
        <v>9</v>
      </c>
      <c r="E2" s="104" t="s">
        <v>10</v>
      </c>
      <c r="F2" s="104" t="s">
        <v>11</v>
      </c>
      <c r="G2" s="104" t="s">
        <v>19</v>
      </c>
      <c r="H2" s="105" t="s">
        <v>20</v>
      </c>
      <c r="I2" s="107"/>
      <c r="J2" s="107"/>
      <c r="K2" s="107"/>
    </row>
    <row r="3" spans="1:11" s="33" customFormat="1" ht="14.15" customHeight="1" thickBot="1">
      <c r="A3" s="86"/>
      <c r="B3" s="87">
        <v>16</v>
      </c>
      <c r="C3" s="87">
        <v>16</v>
      </c>
      <c r="D3" s="87">
        <v>16</v>
      </c>
      <c r="E3" s="87">
        <v>16</v>
      </c>
      <c r="F3" s="87">
        <v>16</v>
      </c>
      <c r="G3" s="87">
        <f>SUM(B3:F3)</f>
        <v>80</v>
      </c>
      <c r="H3" s="86"/>
      <c r="I3" s="91"/>
      <c r="J3" s="91"/>
      <c r="K3" s="91"/>
    </row>
    <row r="4" spans="1:11" s="107" customFormat="1" ht="14.15" customHeight="1">
      <c r="A4" s="34" t="s">
        <v>80</v>
      </c>
      <c r="B4" s="169">
        <v>16</v>
      </c>
      <c r="C4" s="169">
        <v>16</v>
      </c>
      <c r="D4" s="169">
        <v>15</v>
      </c>
      <c r="E4" s="169">
        <v>15</v>
      </c>
      <c r="F4" s="169">
        <v>15</v>
      </c>
      <c r="G4" s="60">
        <f t="shared" ref="G4:G21" si="0">SUM(B4:F4)</f>
        <v>77</v>
      </c>
      <c r="H4" s="107" t="s">
        <v>165</v>
      </c>
    </row>
    <row r="5" spans="1:11" s="35" customFormat="1" ht="14.15" customHeight="1">
      <c r="A5" s="34" t="s">
        <v>81</v>
      </c>
      <c r="B5" s="40">
        <v>16</v>
      </c>
      <c r="C5" s="40">
        <v>16</v>
      </c>
      <c r="D5" s="40">
        <v>16</v>
      </c>
      <c r="E5" s="40">
        <v>16</v>
      </c>
      <c r="F5" s="40">
        <v>16</v>
      </c>
      <c r="G5" s="60">
        <f t="shared" si="0"/>
        <v>80</v>
      </c>
    </row>
    <row r="6" spans="1:11" s="35" customFormat="1" ht="14.15" customHeight="1">
      <c r="A6" s="34" t="s">
        <v>82</v>
      </c>
      <c r="B6" s="40">
        <v>0</v>
      </c>
      <c r="C6" s="40">
        <v>16</v>
      </c>
      <c r="D6" s="40">
        <v>16</v>
      </c>
      <c r="E6" s="40">
        <v>16</v>
      </c>
      <c r="F6" s="40">
        <v>16</v>
      </c>
      <c r="G6" s="60">
        <f t="shared" si="0"/>
        <v>64</v>
      </c>
      <c r="H6" s="35" t="s">
        <v>164</v>
      </c>
    </row>
    <row r="7" spans="1:11" s="35" customFormat="1" ht="14.15" customHeight="1">
      <c r="A7" s="34" t="s">
        <v>83</v>
      </c>
      <c r="B7" s="40">
        <v>0</v>
      </c>
      <c r="C7" s="41">
        <v>16</v>
      </c>
      <c r="D7" s="41">
        <v>16</v>
      </c>
      <c r="E7" s="41">
        <v>16</v>
      </c>
      <c r="F7" s="41">
        <v>16</v>
      </c>
      <c r="G7" s="60">
        <f t="shared" si="0"/>
        <v>64</v>
      </c>
      <c r="H7" s="35" t="s">
        <v>164</v>
      </c>
    </row>
    <row r="8" spans="1:11" s="35" customFormat="1" ht="14.15" customHeight="1">
      <c r="A8" s="34" t="s">
        <v>84</v>
      </c>
      <c r="B8" s="40">
        <v>16</v>
      </c>
      <c r="C8" s="40">
        <v>16</v>
      </c>
      <c r="D8" s="40">
        <v>16</v>
      </c>
      <c r="E8" s="40">
        <v>16</v>
      </c>
      <c r="F8" s="40">
        <v>16</v>
      </c>
      <c r="G8" s="60">
        <f t="shared" si="0"/>
        <v>80</v>
      </c>
    </row>
    <row r="9" spans="1:11" s="35" customFormat="1" ht="14.15" customHeight="1">
      <c r="A9" s="34" t="s">
        <v>85</v>
      </c>
      <c r="B9" s="40">
        <v>16</v>
      </c>
      <c r="C9" s="40">
        <v>16</v>
      </c>
      <c r="D9" s="40">
        <v>16</v>
      </c>
      <c r="E9" s="41">
        <v>16</v>
      </c>
      <c r="F9" s="40">
        <v>16</v>
      </c>
      <c r="G9" s="60">
        <f t="shared" si="0"/>
        <v>80</v>
      </c>
    </row>
    <row r="10" spans="1:11" s="35" customFormat="1" ht="14.15" customHeight="1">
      <c r="A10" s="34" t="s">
        <v>86</v>
      </c>
      <c r="B10" s="40"/>
      <c r="C10" s="40"/>
      <c r="D10" s="41"/>
      <c r="E10" s="41"/>
      <c r="F10" s="41"/>
      <c r="G10" s="60">
        <f t="shared" si="0"/>
        <v>0</v>
      </c>
    </row>
    <row r="11" spans="1:11" s="35" customFormat="1" ht="14.15" customHeight="1">
      <c r="A11" s="34" t="s">
        <v>87</v>
      </c>
      <c r="B11" s="40">
        <v>16</v>
      </c>
      <c r="C11" s="40">
        <v>16</v>
      </c>
      <c r="D11" s="40">
        <v>16</v>
      </c>
      <c r="E11" s="40">
        <v>16</v>
      </c>
      <c r="F11" s="40">
        <v>16</v>
      </c>
      <c r="G11" s="60">
        <f t="shared" si="0"/>
        <v>80</v>
      </c>
    </row>
    <row r="12" spans="1:11" s="35" customFormat="1" ht="14.15" customHeight="1">
      <c r="A12" s="34" t="s">
        <v>88</v>
      </c>
      <c r="B12" s="40">
        <v>16</v>
      </c>
      <c r="C12" s="40">
        <v>16</v>
      </c>
      <c r="D12" s="40">
        <v>16</v>
      </c>
      <c r="E12" s="40">
        <v>16</v>
      </c>
      <c r="F12" s="40">
        <v>16</v>
      </c>
      <c r="G12" s="60">
        <f t="shared" si="0"/>
        <v>80</v>
      </c>
    </row>
    <row r="13" spans="1:11" s="35" customFormat="1" ht="14.15" customHeight="1">
      <c r="A13" s="34" t="s">
        <v>89</v>
      </c>
      <c r="B13" s="40">
        <v>16</v>
      </c>
      <c r="C13" s="40">
        <v>16</v>
      </c>
      <c r="D13" s="40">
        <v>16</v>
      </c>
      <c r="E13" s="40">
        <v>16</v>
      </c>
      <c r="F13" s="40">
        <v>16</v>
      </c>
      <c r="G13" s="60">
        <f t="shared" si="0"/>
        <v>80</v>
      </c>
    </row>
    <row r="14" spans="1:11" s="35" customFormat="1" ht="14.15" customHeight="1">
      <c r="A14" s="34" t="s">
        <v>90</v>
      </c>
      <c r="B14" s="40">
        <v>16</v>
      </c>
      <c r="C14" s="40">
        <v>16</v>
      </c>
      <c r="D14" s="40">
        <v>16</v>
      </c>
      <c r="E14" s="40">
        <v>16</v>
      </c>
      <c r="F14" s="40">
        <v>16</v>
      </c>
      <c r="G14" s="60">
        <f t="shared" si="0"/>
        <v>80</v>
      </c>
    </row>
    <row r="15" spans="1:11" s="35" customFormat="1" ht="14.15" customHeight="1">
      <c r="A15" s="34" t="s">
        <v>91</v>
      </c>
      <c r="B15" s="40">
        <v>16</v>
      </c>
      <c r="C15" s="41">
        <v>16</v>
      </c>
      <c r="D15" s="41">
        <v>16</v>
      </c>
      <c r="E15" s="41">
        <v>16</v>
      </c>
      <c r="F15" s="41">
        <v>16</v>
      </c>
      <c r="G15" s="60">
        <f t="shared" si="0"/>
        <v>80</v>
      </c>
    </row>
    <row r="16" spans="1:11" s="35" customFormat="1" ht="14.15" customHeight="1">
      <c r="A16" s="34" t="s">
        <v>92</v>
      </c>
      <c r="B16" s="40">
        <v>16</v>
      </c>
      <c r="C16" s="40">
        <v>16</v>
      </c>
      <c r="D16" s="40">
        <v>16</v>
      </c>
      <c r="E16" s="40">
        <v>16</v>
      </c>
      <c r="F16" s="40">
        <v>16</v>
      </c>
      <c r="G16" s="60">
        <f t="shared" si="0"/>
        <v>80</v>
      </c>
    </row>
    <row r="17" spans="1:8" s="35" customFormat="1" ht="14.15" customHeight="1">
      <c r="A17" s="34" t="s">
        <v>93</v>
      </c>
      <c r="B17" s="40">
        <v>16</v>
      </c>
      <c r="C17" s="41">
        <v>16</v>
      </c>
      <c r="D17" s="41">
        <v>16</v>
      </c>
      <c r="E17" s="41">
        <v>16</v>
      </c>
      <c r="F17" s="41">
        <v>16</v>
      </c>
      <c r="G17" s="60">
        <f t="shared" si="0"/>
        <v>80</v>
      </c>
      <c r="H17" s="38"/>
    </row>
    <row r="18" spans="1:8" s="35" customFormat="1" ht="14.15" customHeight="1">
      <c r="A18" s="34" t="s">
        <v>94</v>
      </c>
      <c r="B18" s="40">
        <v>16</v>
      </c>
      <c r="C18" s="40">
        <v>16</v>
      </c>
      <c r="D18" s="40">
        <v>16</v>
      </c>
      <c r="E18" s="40">
        <v>16</v>
      </c>
      <c r="F18" s="40">
        <v>16</v>
      </c>
      <c r="G18" s="60">
        <f t="shared" si="0"/>
        <v>80</v>
      </c>
    </row>
    <row r="19" spans="1:8" s="35" customFormat="1" ht="14.15" customHeight="1" thickBot="1">
      <c r="A19" s="34" t="s">
        <v>95</v>
      </c>
      <c r="B19" s="40">
        <v>16</v>
      </c>
      <c r="C19" s="41">
        <v>16</v>
      </c>
      <c r="D19" s="41">
        <v>16</v>
      </c>
      <c r="E19" s="41">
        <v>16</v>
      </c>
      <c r="F19" s="41">
        <v>16</v>
      </c>
      <c r="G19" s="60">
        <f t="shared" si="0"/>
        <v>80</v>
      </c>
    </row>
    <row r="20" spans="1:8" s="35" customFormat="1" ht="14.15" customHeight="1">
      <c r="A20" s="34" t="s">
        <v>96</v>
      </c>
      <c r="B20" s="40">
        <v>16</v>
      </c>
      <c r="C20" s="40">
        <v>15</v>
      </c>
      <c r="D20" s="40">
        <v>15</v>
      </c>
      <c r="E20" s="40">
        <v>15</v>
      </c>
      <c r="F20" s="40">
        <v>15</v>
      </c>
      <c r="G20" s="60">
        <f t="shared" si="0"/>
        <v>76</v>
      </c>
      <c r="H20" s="107" t="s">
        <v>165</v>
      </c>
    </row>
    <row r="21" spans="1:8" s="35" customFormat="1" ht="14.15" customHeight="1">
      <c r="A21" s="34" t="s">
        <v>97</v>
      </c>
      <c r="B21" s="40">
        <v>16</v>
      </c>
      <c r="C21" s="40">
        <v>16</v>
      </c>
      <c r="D21" s="40">
        <v>16</v>
      </c>
      <c r="E21" s="40">
        <v>16</v>
      </c>
      <c r="F21" s="40">
        <v>16</v>
      </c>
      <c r="G21" s="60">
        <f t="shared" si="0"/>
        <v>80</v>
      </c>
    </row>
    <row r="22" spans="1:8" s="35" customFormat="1" ht="14.15" customHeight="1">
      <c r="A22" s="34" t="s">
        <v>98</v>
      </c>
      <c r="B22" s="40">
        <v>12</v>
      </c>
      <c r="C22" s="40">
        <v>16</v>
      </c>
      <c r="D22" s="40">
        <v>16</v>
      </c>
      <c r="E22" s="40">
        <v>16</v>
      </c>
      <c r="F22" s="40">
        <v>16</v>
      </c>
      <c r="G22" s="60">
        <f>SUM(B22:F22)</f>
        <v>76</v>
      </c>
      <c r="H22" s="38" t="s">
        <v>166</v>
      </c>
    </row>
    <row r="23" spans="1:8" s="35" customFormat="1" ht="14.15" customHeight="1">
      <c r="A23" s="34" t="s">
        <v>99</v>
      </c>
      <c r="B23" s="40">
        <v>16</v>
      </c>
      <c r="C23" s="40">
        <v>16</v>
      </c>
      <c r="D23" s="40">
        <v>16</v>
      </c>
      <c r="E23" s="40">
        <v>16</v>
      </c>
      <c r="F23" s="40">
        <v>16</v>
      </c>
      <c r="G23" s="60">
        <f t="shared" ref="G23:G28" si="1">SUM(B23:F23)</f>
        <v>80</v>
      </c>
      <c r="H23" s="38"/>
    </row>
    <row r="24" spans="1:8" s="35" customFormat="1" ht="14.15" customHeight="1">
      <c r="A24" s="34" t="s">
        <v>100</v>
      </c>
      <c r="B24" s="40"/>
      <c r="C24" s="40"/>
      <c r="D24" s="41"/>
      <c r="E24" s="41"/>
      <c r="F24" s="41"/>
      <c r="G24" s="60">
        <f t="shared" si="1"/>
        <v>0</v>
      </c>
    </row>
    <row r="25" spans="1:8" s="35" customFormat="1" ht="14.15" customHeight="1">
      <c r="A25" s="34" t="s">
        <v>101</v>
      </c>
      <c r="B25" s="40">
        <v>16</v>
      </c>
      <c r="C25" s="41">
        <v>16</v>
      </c>
      <c r="D25" s="41">
        <v>16</v>
      </c>
      <c r="E25" s="41">
        <v>16</v>
      </c>
      <c r="F25" s="41">
        <v>16</v>
      </c>
      <c r="G25" s="60">
        <f t="shared" si="1"/>
        <v>80</v>
      </c>
    </row>
    <row r="26" spans="1:8" s="35" customFormat="1" ht="14.15" customHeight="1">
      <c r="A26" s="34" t="s">
        <v>102</v>
      </c>
      <c r="B26" s="40">
        <v>16</v>
      </c>
      <c r="C26" s="41">
        <v>16</v>
      </c>
      <c r="D26" s="41">
        <v>16</v>
      </c>
      <c r="E26" s="41">
        <v>16</v>
      </c>
      <c r="F26" s="41">
        <v>15</v>
      </c>
      <c r="G26" s="60">
        <f t="shared" si="1"/>
        <v>79</v>
      </c>
      <c r="H26" s="35" t="s">
        <v>167</v>
      </c>
    </row>
    <row r="27" spans="1:8" s="35" customFormat="1" ht="14.15" customHeight="1">
      <c r="A27" s="34" t="s">
        <v>103</v>
      </c>
      <c r="B27" s="40"/>
      <c r="C27" s="41"/>
      <c r="D27" s="41"/>
      <c r="E27" s="41"/>
      <c r="F27" s="41"/>
      <c r="G27" s="60">
        <f t="shared" si="1"/>
        <v>0</v>
      </c>
    </row>
    <row r="28" spans="1:8" s="110" customFormat="1" ht="14.15" customHeight="1" thickBot="1">
      <c r="A28" s="34" t="s">
        <v>104</v>
      </c>
      <c r="B28" s="135">
        <v>16</v>
      </c>
      <c r="C28" s="136">
        <v>16</v>
      </c>
      <c r="D28" s="136">
        <v>16</v>
      </c>
      <c r="E28" s="136">
        <v>16</v>
      </c>
      <c r="F28" s="136">
        <v>16</v>
      </c>
      <c r="G28" s="60">
        <f t="shared" si="1"/>
        <v>80</v>
      </c>
    </row>
    <row r="29" spans="1:8" s="2" customFormat="1" ht="13.5" customHeight="1">
      <c r="A29" s="12"/>
      <c r="B29" s="14"/>
      <c r="C29" s="14"/>
      <c r="D29" s="14"/>
      <c r="E29" s="14"/>
      <c r="F29" s="14"/>
      <c r="G29" s="14"/>
      <c r="H29" s="7"/>
    </row>
    <row r="30" spans="1:8" s="2" customFormat="1" ht="13.5" customHeight="1">
      <c r="A30" s="13"/>
      <c r="B30" s="13"/>
      <c r="C30" s="13"/>
      <c r="D30" s="13"/>
      <c r="E30" s="13"/>
      <c r="F30" s="13"/>
      <c r="G30" s="13"/>
      <c r="H30" s="5"/>
    </row>
    <row r="31" spans="1:8" s="2" customFormat="1" ht="13.5" customHeight="1">
      <c r="A31" s="14"/>
      <c r="B31" s="14"/>
      <c r="C31" s="14"/>
      <c r="D31" s="13"/>
      <c r="E31" s="13"/>
      <c r="F31" s="14"/>
      <c r="G31" s="14"/>
      <c r="H31" s="7"/>
    </row>
    <row r="32" spans="1:8" ht="13.5" customHeight="1">
      <c r="A32" s="13"/>
      <c r="B32" s="14"/>
      <c r="D32" s="13"/>
      <c r="E32" s="13"/>
      <c r="H32" s="9"/>
    </row>
    <row r="33" spans="1:8" s="2" customFormat="1" ht="13.5" customHeight="1">
      <c r="A33" s="13"/>
      <c r="B33" s="14"/>
      <c r="C33" s="14"/>
      <c r="D33" s="14"/>
      <c r="E33" s="14"/>
      <c r="F33" s="14"/>
      <c r="G33" s="14"/>
      <c r="H33" s="9"/>
    </row>
    <row r="34" spans="1:8" s="2" customFormat="1" ht="13.5" customHeight="1">
      <c r="A34" s="13"/>
      <c r="B34" s="14"/>
      <c r="C34" s="14"/>
      <c r="D34" s="14"/>
      <c r="E34" s="14"/>
      <c r="F34" s="14"/>
      <c r="G34" s="14"/>
      <c r="H34" s="9"/>
    </row>
    <row r="35" spans="1:8" s="2" customFormat="1" ht="13.5" customHeight="1">
      <c r="A35" s="13"/>
      <c r="B35" s="14"/>
      <c r="C35" s="14"/>
      <c r="D35" s="14"/>
      <c r="E35" s="14"/>
      <c r="F35" s="14"/>
      <c r="G35" s="14"/>
      <c r="H35" s="9"/>
    </row>
    <row r="36" spans="1:8" s="2" customFormat="1" ht="13.5" customHeight="1">
      <c r="A36" s="13"/>
      <c r="B36" s="14"/>
      <c r="C36" s="14"/>
      <c r="D36" s="14"/>
      <c r="E36" s="14"/>
      <c r="F36" s="14"/>
      <c r="G36" s="14"/>
      <c r="H36" s="9"/>
    </row>
    <row r="37" spans="1:8" s="2" customFormat="1" ht="13.5" customHeight="1">
      <c r="A37" s="13"/>
      <c r="B37" s="14"/>
      <c r="C37" s="14"/>
      <c r="D37" s="14"/>
      <c r="E37" s="14"/>
      <c r="F37" s="14"/>
      <c r="G37" s="14"/>
      <c r="H37" s="9"/>
    </row>
    <row r="38" spans="1:8" s="2" customFormat="1" ht="13.5" customHeight="1">
      <c r="A38" s="13"/>
      <c r="B38" s="14"/>
      <c r="C38" s="14"/>
      <c r="D38" s="14"/>
      <c r="E38" s="14"/>
      <c r="F38" s="14"/>
      <c r="G38" s="14"/>
      <c r="H38" s="9"/>
    </row>
    <row r="39" spans="1:8" s="2" customFormat="1" ht="13.5" customHeight="1">
      <c r="A39" s="14"/>
      <c r="B39" s="14"/>
      <c r="C39" s="14"/>
      <c r="D39" s="14"/>
      <c r="E39" s="14"/>
      <c r="F39" s="14"/>
      <c r="G39" s="14"/>
      <c r="H39" s="9"/>
    </row>
    <row r="40" spans="1:8" s="2" customFormat="1" ht="13.5" customHeight="1">
      <c r="A40" s="13"/>
      <c r="B40" s="13"/>
      <c r="C40" s="14"/>
      <c r="D40" s="14"/>
      <c r="E40" s="14"/>
      <c r="F40" s="14"/>
      <c r="G40" s="14"/>
      <c r="H40" s="9"/>
    </row>
    <row r="41" spans="1:8" s="2" customFormat="1" ht="13.5" customHeight="1">
      <c r="A41" s="13"/>
      <c r="B41" s="14"/>
      <c r="C41" s="14"/>
      <c r="D41" s="14"/>
      <c r="E41" s="14"/>
      <c r="F41" s="14"/>
      <c r="G41" s="14"/>
      <c r="H41" s="9"/>
    </row>
    <row r="42" spans="1:8" s="2" customFormat="1" ht="13.5" customHeight="1">
      <c r="A42" s="13"/>
      <c r="B42" s="14"/>
      <c r="C42" s="14"/>
      <c r="D42" s="14"/>
      <c r="E42" s="14"/>
      <c r="F42" s="14"/>
      <c r="G42" s="14"/>
      <c r="H42" s="9"/>
    </row>
    <row r="43" spans="1:8" s="2" customFormat="1" ht="13.5" customHeight="1">
      <c r="A43" s="13"/>
      <c r="B43" s="14"/>
      <c r="C43" s="14"/>
      <c r="D43" s="14"/>
      <c r="E43" s="14"/>
      <c r="F43" s="14"/>
      <c r="G43" s="14"/>
      <c r="H43" s="9"/>
    </row>
    <row r="44" spans="1:8" s="2" customFormat="1" ht="13.5" customHeight="1">
      <c r="A44" s="13"/>
      <c r="B44" s="14"/>
      <c r="C44" s="14"/>
      <c r="D44" s="14"/>
      <c r="E44" s="14"/>
      <c r="F44" s="14"/>
      <c r="G44" s="14"/>
      <c r="H44" s="9"/>
    </row>
    <row r="45" spans="1:8" s="2" customFormat="1" ht="13.5" customHeight="1">
      <c r="A45" s="13"/>
      <c r="B45" s="14"/>
      <c r="C45" s="14"/>
      <c r="D45" s="14"/>
      <c r="E45" s="14"/>
      <c r="F45" s="14"/>
      <c r="G45" s="14"/>
      <c r="H45" s="9"/>
    </row>
    <row r="46" spans="1:8" s="2" customFormat="1" ht="13.5" customHeight="1">
      <c r="A46" s="13"/>
      <c r="B46" s="14"/>
      <c r="C46" s="14"/>
      <c r="D46" s="14"/>
      <c r="E46" s="14"/>
      <c r="F46" s="14"/>
      <c r="G46" s="14"/>
      <c r="H46" s="9"/>
    </row>
    <row r="47" spans="1:8" s="2" customFormat="1" ht="13.5" customHeight="1">
      <c r="A47" s="13"/>
      <c r="B47" s="14"/>
      <c r="C47" s="14"/>
      <c r="D47" s="14"/>
      <c r="E47" s="14"/>
      <c r="F47" s="14"/>
      <c r="G47" s="14"/>
      <c r="H47" s="9"/>
    </row>
    <row r="48" spans="1:8" s="2" customFormat="1" ht="13.5" customHeight="1">
      <c r="A48" s="13"/>
      <c r="B48" s="14"/>
      <c r="C48" s="14"/>
      <c r="D48" s="14"/>
      <c r="E48" s="14"/>
      <c r="F48" s="14"/>
      <c r="G48" s="14"/>
      <c r="H48" s="9"/>
    </row>
    <row r="49" spans="1:8" s="2" customFormat="1" ht="13.5" customHeight="1">
      <c r="A49" s="14"/>
      <c r="B49" s="14"/>
      <c r="C49" s="14"/>
      <c r="D49" s="14"/>
      <c r="E49" s="14"/>
      <c r="F49" s="14"/>
      <c r="G49" s="14"/>
      <c r="H49" s="9"/>
    </row>
    <row r="50" spans="1:8" s="2" customFormat="1" ht="13.5" customHeight="1">
      <c r="A50" s="14"/>
      <c r="B50" s="14"/>
      <c r="C50" s="14"/>
      <c r="D50" s="14"/>
      <c r="E50" s="14"/>
      <c r="F50" s="14"/>
      <c r="G50" s="14"/>
      <c r="H50" s="9"/>
    </row>
    <row r="51" spans="1:8" s="2" customFormat="1" ht="13.5" customHeight="1">
      <c r="A51" s="14"/>
      <c r="B51" s="14"/>
      <c r="C51" s="14"/>
      <c r="D51" s="14"/>
      <c r="E51" s="14"/>
      <c r="F51" s="14"/>
      <c r="G51" s="14"/>
      <c r="H51" s="9"/>
    </row>
    <row r="52" spans="1:8" s="2" customFormat="1" ht="13.5" customHeight="1">
      <c r="A52" s="14"/>
      <c r="B52" s="14"/>
      <c r="C52" s="14"/>
      <c r="D52" s="14"/>
      <c r="E52" s="14"/>
      <c r="F52" s="14"/>
      <c r="G52" s="14"/>
      <c r="H52" s="9"/>
    </row>
    <row r="53" spans="1:8" s="2" customFormat="1" ht="13.5" customHeight="1">
      <c r="A53" s="14"/>
      <c r="B53" s="14"/>
      <c r="C53" s="14"/>
      <c r="D53" s="14"/>
      <c r="E53" s="14"/>
      <c r="F53" s="14"/>
      <c r="G53" s="14"/>
      <c r="H53" s="9"/>
    </row>
    <row r="54" spans="1:8" s="2" customFormat="1" ht="13.5" customHeight="1">
      <c r="A54" s="14"/>
      <c r="B54" s="14"/>
      <c r="C54" s="14"/>
      <c r="D54" s="14"/>
      <c r="E54" s="14"/>
      <c r="F54" s="14"/>
      <c r="G54" s="14"/>
      <c r="H54" s="9"/>
    </row>
    <row r="55" spans="1:8" s="2" customFormat="1" ht="13.5" customHeight="1">
      <c r="A55" s="13"/>
      <c r="B55" s="14"/>
      <c r="C55" s="14"/>
      <c r="D55" s="14"/>
      <c r="E55" s="14"/>
      <c r="F55" s="14"/>
      <c r="G55" s="14"/>
      <c r="H55" s="9"/>
    </row>
    <row r="56" spans="1:8" s="2" customFormat="1" ht="13.5" customHeight="1">
      <c r="A56" s="14"/>
      <c r="B56" s="14"/>
      <c r="C56" s="14"/>
      <c r="D56" s="14"/>
      <c r="E56" s="14"/>
      <c r="F56" s="14"/>
      <c r="G56" s="14"/>
      <c r="H56" s="9"/>
    </row>
    <row r="57" spans="1:8" s="2" customFormat="1" ht="13.5" customHeight="1">
      <c r="A57" s="14"/>
      <c r="B57" s="14"/>
      <c r="C57" s="14"/>
      <c r="D57" s="14"/>
      <c r="E57" s="14"/>
      <c r="F57" s="14"/>
      <c r="G57" s="14"/>
      <c r="H57" s="21"/>
    </row>
    <row r="58" spans="1:8" ht="13.5" customHeight="1">
      <c r="A58" s="14"/>
      <c r="B58" s="14"/>
      <c r="D58" s="14"/>
      <c r="H58" s="7"/>
    </row>
    <row r="59" spans="1:8" ht="13.5" customHeight="1">
      <c r="A59" s="12"/>
      <c r="B59" s="14"/>
      <c r="D59" s="14"/>
      <c r="H59" s="7"/>
    </row>
    <row r="60" spans="1:8" ht="13.5" customHeight="1">
      <c r="A60" s="13"/>
      <c r="B60" s="13"/>
      <c r="C60" s="13"/>
      <c r="D60" s="13"/>
      <c r="E60" s="13"/>
      <c r="F60" s="13"/>
      <c r="G60" s="13"/>
      <c r="H60" s="5"/>
    </row>
    <row r="61" spans="1:8" s="2" customFormat="1" ht="13.5" customHeight="1">
      <c r="A61" s="14"/>
      <c r="B61" s="14"/>
      <c r="C61" s="14"/>
      <c r="D61" s="13"/>
      <c r="E61" s="13"/>
      <c r="F61" s="14"/>
      <c r="G61" s="14"/>
      <c r="H61" s="7"/>
    </row>
    <row r="62" spans="1:8" s="2" customFormat="1" ht="13.5" customHeight="1">
      <c r="A62" s="16"/>
      <c r="B62" s="14"/>
      <c r="C62" s="14"/>
      <c r="D62" s="14"/>
      <c r="E62" s="14"/>
      <c r="F62" s="14"/>
      <c r="G62" s="14"/>
      <c r="H62" s="7"/>
    </row>
    <row r="63" spans="1:8" s="2" customFormat="1" ht="13.5" customHeight="1">
      <c r="A63" s="16"/>
      <c r="B63" s="14"/>
      <c r="C63" s="14"/>
      <c r="D63" s="14"/>
      <c r="E63" s="14"/>
      <c r="F63" s="14"/>
      <c r="G63" s="14"/>
      <c r="H63" s="7"/>
    </row>
    <row r="64" spans="1:8" s="2" customFormat="1" ht="13.5" customHeight="1">
      <c r="A64" s="16"/>
      <c r="B64" s="14"/>
      <c r="C64" s="14"/>
      <c r="D64" s="14"/>
      <c r="E64" s="14"/>
      <c r="F64" s="14"/>
      <c r="G64" s="14"/>
      <c r="H64" s="7"/>
    </row>
    <row r="65" spans="1:8" s="2" customFormat="1" ht="13.5" customHeight="1">
      <c r="A65" s="16"/>
      <c r="B65" s="14"/>
      <c r="C65" s="14"/>
      <c r="D65" s="14"/>
      <c r="E65" s="14"/>
      <c r="F65" s="14"/>
      <c r="G65" s="14"/>
      <c r="H65" s="7"/>
    </row>
    <row r="66" spans="1:8" s="2" customFormat="1" ht="13.5" customHeight="1">
      <c r="A66" s="16"/>
      <c r="B66" s="14"/>
      <c r="C66" s="14"/>
      <c r="D66" s="14"/>
      <c r="E66" s="14"/>
      <c r="F66" s="14"/>
      <c r="G66" s="14"/>
      <c r="H66" s="7"/>
    </row>
    <row r="67" spans="1:8" s="2" customFormat="1" ht="13.5" customHeight="1">
      <c r="A67" s="16"/>
      <c r="B67" s="14"/>
      <c r="C67" s="14"/>
      <c r="D67" s="14"/>
      <c r="E67" s="14"/>
      <c r="F67" s="14"/>
      <c r="G67" s="14"/>
      <c r="H67" s="7"/>
    </row>
    <row r="68" spans="1:8" s="2" customFormat="1" ht="13.5" customHeight="1">
      <c r="A68" s="16"/>
      <c r="B68" s="14"/>
      <c r="C68" s="14"/>
      <c r="D68" s="14"/>
      <c r="E68" s="14"/>
      <c r="F68" s="14"/>
      <c r="G68" s="14"/>
      <c r="H68" s="7"/>
    </row>
    <row r="69" spans="1:8" s="2" customFormat="1" ht="13.5" customHeight="1">
      <c r="A69" s="16"/>
      <c r="B69" s="14"/>
      <c r="C69" s="14"/>
      <c r="D69" s="14"/>
      <c r="E69" s="14"/>
      <c r="F69" s="14"/>
      <c r="G69" s="14"/>
      <c r="H69" s="7"/>
    </row>
    <row r="70" spans="1:8" s="2" customFormat="1" ht="13.5" customHeight="1">
      <c r="A70" s="16"/>
      <c r="B70" s="14"/>
      <c r="C70" s="14"/>
      <c r="D70" s="14"/>
      <c r="E70" s="14"/>
      <c r="F70" s="14"/>
      <c r="G70" s="14"/>
      <c r="H70" s="7"/>
    </row>
    <row r="71" spans="1:8" s="2" customFormat="1" ht="13.5" customHeight="1">
      <c r="A71" s="16"/>
      <c r="B71" s="14"/>
      <c r="C71" s="14"/>
      <c r="D71" s="14"/>
      <c r="E71" s="14"/>
      <c r="F71" s="14"/>
      <c r="G71" s="14"/>
      <c r="H71" s="7"/>
    </row>
    <row r="72" spans="1:8" s="2" customFormat="1" ht="13.5" customHeight="1">
      <c r="A72" s="16"/>
      <c r="B72" s="14"/>
      <c r="C72" s="14"/>
      <c r="D72" s="14"/>
      <c r="E72" s="14"/>
      <c r="F72" s="14"/>
      <c r="G72" s="14"/>
      <c r="H72" s="7"/>
    </row>
    <row r="73" spans="1:8" s="2" customFormat="1" ht="13.5" customHeight="1">
      <c r="A73" s="16"/>
      <c r="B73" s="14"/>
      <c r="C73" s="14"/>
      <c r="D73" s="14"/>
      <c r="E73" s="14"/>
      <c r="F73" s="14"/>
      <c r="G73" s="14"/>
      <c r="H73" s="7"/>
    </row>
    <row r="74" spans="1:8" s="2" customFormat="1" ht="13.5" customHeight="1">
      <c r="A74" s="16"/>
      <c r="B74" s="14"/>
      <c r="C74" s="14"/>
      <c r="D74" s="14"/>
      <c r="E74" s="14"/>
      <c r="F74" s="14"/>
      <c r="G74" s="14"/>
      <c r="H74" s="7"/>
    </row>
    <row r="75" spans="1:8" s="2" customFormat="1" ht="13.5" customHeight="1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>
      <c r="A87" s="13"/>
      <c r="B87" s="14"/>
      <c r="C87" s="14"/>
      <c r="D87" s="14"/>
      <c r="E87" s="14"/>
      <c r="F87" s="14"/>
      <c r="G87" s="14"/>
      <c r="H87" s="7"/>
    </row>
    <row r="88" spans="1:8" s="2" customFormat="1" ht="13.5" customHeight="1">
      <c r="A88" s="13"/>
      <c r="B88" s="14"/>
      <c r="C88" s="14"/>
      <c r="D88" s="14"/>
      <c r="E88" s="14"/>
      <c r="F88" s="14"/>
      <c r="G88" s="14"/>
      <c r="H88" s="7"/>
    </row>
    <row r="89" spans="1:8" ht="13.5" customHeight="1">
      <c r="A89" s="12"/>
      <c r="B89" s="14"/>
      <c r="D89" s="14"/>
      <c r="H89" s="7"/>
    </row>
    <row r="90" spans="1:8" ht="13.5" customHeight="1">
      <c r="A90" s="13"/>
      <c r="B90" s="13"/>
      <c r="C90" s="13"/>
      <c r="D90" s="13"/>
      <c r="E90" s="13"/>
      <c r="F90" s="13"/>
      <c r="G90" s="13"/>
      <c r="H90" s="5"/>
    </row>
    <row r="91" spans="1:8" s="2" customFormat="1" ht="13.5" customHeight="1">
      <c r="A91" s="14"/>
      <c r="B91" s="14"/>
      <c r="C91" s="14"/>
      <c r="D91" s="13"/>
      <c r="E91" s="13"/>
      <c r="F91" s="14"/>
      <c r="G91" s="14"/>
      <c r="H91" s="7"/>
    </row>
    <row r="92" spans="1:8" s="2" customFormat="1" ht="13.5" customHeight="1">
      <c r="A92" s="14"/>
      <c r="B92" s="16"/>
      <c r="C92" s="16"/>
      <c r="D92" s="16"/>
      <c r="E92" s="16"/>
      <c r="F92" s="16"/>
      <c r="G92" s="16"/>
      <c r="H92" s="1"/>
    </row>
    <row r="93" spans="1:8" s="2" customFormat="1" ht="13.5" customHeight="1">
      <c r="A93" s="14"/>
      <c r="B93" s="16"/>
      <c r="C93" s="16"/>
      <c r="D93" s="16"/>
      <c r="E93" s="16"/>
      <c r="F93" s="16"/>
      <c r="G93" s="16"/>
      <c r="H93" s="1"/>
    </row>
    <row r="94" spans="1:8" s="2" customFormat="1" ht="13.5" customHeight="1">
      <c r="A94" s="14"/>
      <c r="B94" s="16"/>
      <c r="C94" s="16"/>
      <c r="D94" s="16"/>
      <c r="E94" s="16"/>
      <c r="F94" s="16"/>
      <c r="G94" s="16"/>
      <c r="H94" s="1"/>
    </row>
    <row r="95" spans="1:8" s="2" customFormat="1" ht="13.5" customHeight="1">
      <c r="A95" s="14"/>
      <c r="B95" s="16"/>
      <c r="C95" s="16"/>
      <c r="D95" s="16"/>
      <c r="E95" s="16"/>
      <c r="F95" s="16"/>
      <c r="G95" s="16"/>
      <c r="H95" s="1"/>
    </row>
    <row r="96" spans="1:8" s="2" customFormat="1" ht="13.5" customHeight="1">
      <c r="A96" s="14"/>
      <c r="B96" s="16"/>
      <c r="C96" s="16"/>
      <c r="D96" s="16"/>
      <c r="E96" s="16"/>
      <c r="F96" s="16"/>
      <c r="G96" s="16"/>
      <c r="H96" s="1"/>
    </row>
    <row r="97" spans="1:8" s="2" customFormat="1" ht="13.5" customHeight="1">
      <c r="A97" s="14"/>
      <c r="B97" s="16"/>
      <c r="C97" s="16"/>
      <c r="D97" s="16"/>
      <c r="E97" s="16"/>
      <c r="F97" s="16"/>
      <c r="G97" s="16"/>
      <c r="H97" s="1"/>
    </row>
    <row r="98" spans="1:8" s="2" customFormat="1" ht="13.5" customHeight="1">
      <c r="A98" s="14"/>
      <c r="B98" s="16"/>
      <c r="C98" s="16"/>
      <c r="D98" s="16"/>
      <c r="E98" s="16"/>
      <c r="F98" s="16"/>
      <c r="G98" s="16"/>
      <c r="H98" s="1"/>
    </row>
    <row r="99" spans="1:8" s="2" customFormat="1" ht="13.5" customHeight="1">
      <c r="A99" s="14"/>
      <c r="B99" s="16"/>
      <c r="C99" s="16"/>
      <c r="D99" s="16"/>
      <c r="E99" s="16"/>
      <c r="F99" s="16"/>
      <c r="G99" s="16"/>
      <c r="H99" s="1"/>
    </row>
    <row r="100" spans="1:8" s="2" customFormat="1" ht="13.5" customHeight="1">
      <c r="A100" s="14"/>
      <c r="B100" s="16"/>
      <c r="C100" s="16"/>
      <c r="D100" s="16"/>
      <c r="E100" s="16"/>
      <c r="F100" s="16"/>
      <c r="G100" s="16"/>
      <c r="H100" s="1"/>
    </row>
    <row r="101" spans="1:8" s="2" customFormat="1" ht="13.5" customHeight="1">
      <c r="A101" s="14"/>
      <c r="B101" s="16"/>
      <c r="C101" s="16"/>
      <c r="D101" s="16"/>
      <c r="E101" s="16"/>
      <c r="F101" s="16"/>
      <c r="G101" s="16"/>
      <c r="H101" s="1"/>
    </row>
    <row r="102" spans="1:8" s="2" customFormat="1" ht="13.5" customHeight="1">
      <c r="A102" s="14"/>
      <c r="B102" s="16"/>
      <c r="C102" s="16"/>
      <c r="D102" s="16"/>
      <c r="E102" s="16"/>
      <c r="F102" s="16"/>
      <c r="G102" s="16"/>
      <c r="H102" s="1"/>
    </row>
    <row r="103" spans="1:8" s="2" customFormat="1" ht="13.5" customHeight="1">
      <c r="A103" s="14"/>
      <c r="B103" s="16"/>
      <c r="C103" s="16"/>
      <c r="D103" s="16"/>
      <c r="E103" s="16"/>
      <c r="F103" s="16"/>
      <c r="G103" s="16"/>
      <c r="H103" s="1"/>
    </row>
    <row r="104" spans="1:8" s="2" customFormat="1" ht="13.5" customHeight="1">
      <c r="A104" s="14"/>
      <c r="B104" s="16"/>
      <c r="C104" s="16"/>
      <c r="D104" s="16"/>
      <c r="E104" s="16"/>
      <c r="F104" s="16"/>
      <c r="G104" s="16"/>
      <c r="H104" s="1"/>
    </row>
    <row r="105" spans="1:8" s="2" customFormat="1" ht="13.5" customHeight="1">
      <c r="A105" s="17"/>
      <c r="B105" s="16"/>
      <c r="C105" s="16"/>
      <c r="D105" s="16"/>
      <c r="E105" s="16"/>
      <c r="F105" s="16"/>
      <c r="G105" s="16"/>
      <c r="H105" s="1"/>
    </row>
    <row r="106" spans="1:8" s="2" customFormat="1" ht="13.5" customHeight="1">
      <c r="A106" s="14"/>
      <c r="B106" s="16"/>
      <c r="C106" s="16"/>
      <c r="D106" s="16"/>
      <c r="E106" s="16"/>
      <c r="F106" s="16"/>
      <c r="G106" s="16"/>
      <c r="H106" s="1"/>
    </row>
    <row r="107" spans="1:8" s="2" customFormat="1" ht="13.5" customHeight="1">
      <c r="A107" s="14"/>
      <c r="B107" s="16"/>
      <c r="C107" s="16"/>
      <c r="D107" s="16"/>
      <c r="E107" s="16"/>
      <c r="F107" s="16"/>
      <c r="G107" s="16"/>
      <c r="H107" s="1"/>
    </row>
    <row r="108" spans="1:8" s="2" customFormat="1" ht="13.5" customHeight="1">
      <c r="A108" s="14"/>
      <c r="B108" s="16"/>
      <c r="C108" s="16"/>
      <c r="D108" s="16"/>
      <c r="E108" s="16"/>
      <c r="F108" s="16"/>
      <c r="G108" s="16"/>
      <c r="H108" s="1"/>
    </row>
    <row r="109" spans="1:8" s="2" customFormat="1" ht="13.5" customHeight="1">
      <c r="A109" s="14"/>
      <c r="B109" s="16"/>
      <c r="C109" s="16"/>
      <c r="D109" s="16"/>
      <c r="E109" s="16"/>
      <c r="F109" s="16"/>
      <c r="G109" s="16"/>
      <c r="H109" s="1"/>
    </row>
    <row r="110" spans="1:8" s="2" customFormat="1" ht="13.5" customHeight="1">
      <c r="A110" s="14"/>
      <c r="B110" s="16"/>
      <c r="C110" s="16"/>
      <c r="D110" s="16"/>
      <c r="E110" s="16"/>
      <c r="F110" s="16"/>
      <c r="G110" s="16"/>
      <c r="H110" s="1"/>
    </row>
    <row r="111" spans="1:8" s="2" customFormat="1" ht="13.5" customHeight="1">
      <c r="A111" s="14"/>
      <c r="B111" s="16"/>
      <c r="C111" s="16"/>
      <c r="D111" s="16"/>
      <c r="E111" s="16"/>
      <c r="F111" s="16"/>
      <c r="G111" s="16"/>
      <c r="H111" s="1"/>
    </row>
    <row r="112" spans="1:8" s="2" customFormat="1">
      <c r="A112" s="14"/>
      <c r="B112" s="16"/>
      <c r="C112" s="16"/>
      <c r="D112" s="16"/>
      <c r="E112" s="16"/>
      <c r="F112" s="16"/>
      <c r="G112" s="16"/>
      <c r="H112" s="1"/>
    </row>
    <row r="113" spans="1:8" s="2" customFormat="1">
      <c r="A113" s="14"/>
      <c r="B113" s="16"/>
      <c r="C113" s="16"/>
      <c r="D113" s="16"/>
      <c r="E113" s="16"/>
      <c r="F113" s="16"/>
      <c r="G113" s="16"/>
      <c r="H113" s="1"/>
    </row>
    <row r="114" spans="1:8" s="2" customFormat="1">
      <c r="A114" s="14"/>
      <c r="B114" s="16"/>
      <c r="C114" s="16"/>
      <c r="D114" s="16"/>
      <c r="E114" s="16"/>
      <c r="F114" s="16"/>
      <c r="G114" s="16"/>
      <c r="H114" s="1"/>
    </row>
    <row r="115" spans="1:8" s="2" customFormat="1">
      <c r="A115" s="14"/>
      <c r="B115" s="16"/>
      <c r="C115" s="16"/>
      <c r="D115" s="16"/>
      <c r="E115" s="16"/>
      <c r="F115" s="16"/>
      <c r="G115" s="16"/>
      <c r="H115" s="1"/>
    </row>
    <row r="116" spans="1:8" s="2" customFormat="1">
      <c r="A116" s="13"/>
      <c r="B116" s="14"/>
      <c r="C116" s="14"/>
      <c r="D116" s="14"/>
      <c r="E116" s="14"/>
      <c r="F116" s="14"/>
      <c r="G116" s="14"/>
      <c r="H116" s="7"/>
    </row>
    <row r="117" spans="1:8" s="2" customFormat="1">
      <c r="A117" s="13"/>
      <c r="B117" s="14"/>
      <c r="C117" s="14"/>
      <c r="D117" s="14"/>
      <c r="E117" s="14"/>
      <c r="F117" s="14"/>
      <c r="G117" s="14"/>
      <c r="H117" s="7"/>
    </row>
    <row r="118" spans="1:8" s="2" customFormat="1">
      <c r="A118" s="19"/>
      <c r="B118" s="19"/>
      <c r="C118" s="14"/>
      <c r="D118" s="19"/>
      <c r="E118" s="14"/>
      <c r="F118" s="14"/>
      <c r="G118" s="14"/>
    </row>
    <row r="119" spans="1:8" s="2" customFormat="1">
      <c r="A119" s="19"/>
      <c r="B119" s="19"/>
      <c r="C119" s="14"/>
      <c r="D119" s="19"/>
      <c r="E119" s="14"/>
      <c r="F119" s="14"/>
      <c r="G119" s="14"/>
    </row>
    <row r="120" spans="1:8" s="2" customFormat="1">
      <c r="A120" s="19"/>
      <c r="B120" s="19"/>
      <c r="C120" s="14"/>
      <c r="D120" s="19"/>
      <c r="E120" s="14"/>
      <c r="F120" s="14"/>
      <c r="G120" s="14"/>
    </row>
    <row r="121" spans="1:8" s="2" customFormat="1">
      <c r="A121" s="19"/>
      <c r="B121" s="19"/>
      <c r="C121" s="14"/>
      <c r="D121" s="19"/>
      <c r="E121" s="14"/>
      <c r="F121" s="14"/>
      <c r="G121" s="14"/>
    </row>
    <row r="122" spans="1:8" s="2" customFormat="1">
      <c r="A122" s="19"/>
      <c r="B122" s="19"/>
      <c r="C122" s="14"/>
      <c r="D122" s="19"/>
      <c r="E122" s="14"/>
      <c r="F122" s="14"/>
      <c r="G122" s="14"/>
    </row>
    <row r="123" spans="1:8" s="2" customFormat="1">
      <c r="A123" s="19"/>
      <c r="B123" s="19"/>
      <c r="C123" s="14"/>
      <c r="D123" s="19"/>
      <c r="E123" s="14"/>
      <c r="F123" s="14"/>
      <c r="G123" s="14"/>
    </row>
    <row r="124" spans="1:8" s="2" customFormat="1">
      <c r="A124" s="19"/>
      <c r="B124" s="19"/>
      <c r="C124" s="14"/>
      <c r="D124" s="19"/>
      <c r="E124" s="14"/>
      <c r="F124" s="14"/>
      <c r="G124" s="14"/>
    </row>
    <row r="125" spans="1:8" s="2" customFormat="1">
      <c r="A125" s="19"/>
      <c r="B125" s="19"/>
      <c r="C125" s="14"/>
      <c r="D125" s="19"/>
      <c r="E125" s="14"/>
      <c r="F125" s="14"/>
      <c r="G125" s="14"/>
    </row>
    <row r="126" spans="1:8" s="2" customFormat="1">
      <c r="A126" s="19"/>
      <c r="B126" s="19"/>
      <c r="C126" s="14"/>
      <c r="D126" s="19"/>
      <c r="E126" s="14"/>
      <c r="F126" s="14"/>
      <c r="G126" s="14"/>
    </row>
    <row r="127" spans="1:8" s="2" customFormat="1">
      <c r="A127" s="19"/>
      <c r="B127" s="19"/>
      <c r="C127" s="14"/>
      <c r="D127" s="19"/>
      <c r="E127" s="14"/>
      <c r="F127" s="14"/>
      <c r="G127" s="14"/>
    </row>
    <row r="128" spans="1:8" s="2" customFormat="1">
      <c r="A128" s="19"/>
      <c r="B128" s="19"/>
      <c r="C128" s="14"/>
      <c r="D128" s="19"/>
      <c r="E128" s="14"/>
      <c r="F128" s="14"/>
      <c r="G128" s="14"/>
    </row>
    <row r="129" spans="1:7" s="2" customFormat="1">
      <c r="A129" s="19"/>
      <c r="B129" s="19"/>
      <c r="C129" s="14"/>
      <c r="D129" s="19"/>
      <c r="E129" s="14"/>
      <c r="F129" s="14"/>
      <c r="G129" s="14"/>
    </row>
    <row r="130" spans="1:7" s="2" customFormat="1">
      <c r="A130" s="19"/>
      <c r="B130" s="19"/>
      <c r="C130" s="14"/>
      <c r="D130" s="19"/>
      <c r="E130" s="14"/>
      <c r="F130" s="14"/>
      <c r="G130" s="14"/>
    </row>
    <row r="131" spans="1:7" s="2" customFormat="1">
      <c r="A131" s="19"/>
      <c r="B131" s="19"/>
      <c r="C131" s="14"/>
      <c r="D131" s="19"/>
      <c r="E131" s="14"/>
      <c r="F131" s="14"/>
      <c r="G131" s="14"/>
    </row>
    <row r="132" spans="1:7" s="2" customFormat="1">
      <c r="A132" s="19"/>
      <c r="B132" s="19"/>
      <c r="C132" s="14"/>
      <c r="D132" s="19"/>
      <c r="E132" s="14"/>
      <c r="F132" s="14"/>
      <c r="G132" s="14"/>
    </row>
    <row r="133" spans="1:7" s="2" customFormat="1">
      <c r="A133" s="19"/>
      <c r="B133" s="19"/>
      <c r="C133" s="14"/>
      <c r="D133" s="19"/>
      <c r="E133" s="14"/>
      <c r="F133" s="14"/>
      <c r="G133" s="14"/>
    </row>
    <row r="134" spans="1:7" s="2" customFormat="1">
      <c r="A134" s="19"/>
      <c r="B134" s="19"/>
      <c r="C134" s="14"/>
      <c r="D134" s="19"/>
      <c r="E134" s="14"/>
      <c r="F134" s="14"/>
      <c r="G134" s="14"/>
    </row>
    <row r="135" spans="1:7" s="2" customFormat="1">
      <c r="A135" s="19"/>
      <c r="B135" s="19"/>
      <c r="C135" s="14"/>
      <c r="D135" s="19"/>
      <c r="E135" s="14"/>
      <c r="F135" s="14"/>
      <c r="G135" s="14"/>
    </row>
    <row r="136" spans="1:7" s="2" customFormat="1">
      <c r="A136" s="19"/>
      <c r="B136" s="19"/>
      <c r="C136" s="14"/>
      <c r="D136" s="19"/>
      <c r="E136" s="14"/>
      <c r="F136" s="14"/>
      <c r="G136" s="14"/>
    </row>
    <row r="137" spans="1:7" s="2" customFormat="1">
      <c r="A137" s="19"/>
      <c r="B137" s="19"/>
      <c r="C137" s="14"/>
      <c r="D137" s="19"/>
      <c r="E137" s="14"/>
      <c r="F137" s="14"/>
      <c r="G137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38"/>
  <sheetViews>
    <sheetView topLeftCell="B13" zoomScale="95" zoomScaleNormal="95" workbookViewId="0">
      <selection sqref="A1:E1048576"/>
    </sheetView>
  </sheetViews>
  <sheetFormatPr defaultColWidth="11.36328125" defaultRowHeight="12.5"/>
  <cols>
    <col min="1" max="1" width="6.08984375" style="16" bestFit="1" customWidth="1"/>
    <col min="2" max="2" width="19" style="16" bestFit="1" customWidth="1"/>
    <col min="3" max="3" width="18.81640625" style="16" bestFit="1" customWidth="1"/>
    <col min="4" max="5" width="7.36328125" style="16" customWidth="1"/>
    <col min="6" max="6" width="5" style="14" customWidth="1"/>
    <col min="7" max="7" width="80.7265625" style="1" customWidth="1"/>
    <col min="8" max="16384" width="11.36328125" style="1"/>
  </cols>
  <sheetData>
    <row r="1" spans="1:13" s="33" customFormat="1" ht="14.15" customHeight="1" thickBot="1">
      <c r="A1" s="75" t="s">
        <v>79</v>
      </c>
      <c r="B1" s="76"/>
      <c r="C1" s="76"/>
      <c r="D1" s="75"/>
      <c r="E1" s="75"/>
      <c r="F1" s="97"/>
      <c r="G1" s="90"/>
      <c r="H1" s="91"/>
      <c r="I1" s="91"/>
      <c r="J1" s="91"/>
      <c r="K1" s="91"/>
      <c r="L1" s="91"/>
      <c r="M1" s="91"/>
    </row>
    <row r="2" spans="1:13" s="108" customFormat="1" ht="14.15" customHeight="1">
      <c r="A2" s="103" t="s">
        <v>16</v>
      </c>
      <c r="B2" s="104" t="s">
        <v>12</v>
      </c>
      <c r="C2" s="104" t="s">
        <v>56</v>
      </c>
      <c r="D2" s="103" t="s">
        <v>57</v>
      </c>
      <c r="E2" s="103" t="s">
        <v>58</v>
      </c>
      <c r="F2" s="104" t="s">
        <v>19</v>
      </c>
      <c r="G2" s="105" t="s">
        <v>20</v>
      </c>
      <c r="H2" s="107"/>
      <c r="I2" s="107"/>
      <c r="J2" s="107"/>
      <c r="K2" s="107"/>
      <c r="L2" s="107"/>
      <c r="M2" s="107"/>
    </row>
    <row r="3" spans="1:13" s="33" customFormat="1" ht="14.15" customHeight="1" thickBot="1">
      <c r="A3" s="140"/>
      <c r="B3" s="141">
        <v>30</v>
      </c>
      <c r="C3" s="141">
        <v>30</v>
      </c>
      <c r="D3" s="155">
        <v>20</v>
      </c>
      <c r="E3" s="155">
        <v>10</v>
      </c>
      <c r="F3" s="141">
        <f>SUM(B3:E3)</f>
        <v>90</v>
      </c>
      <c r="G3" s="143"/>
      <c r="H3" s="91"/>
      <c r="I3" s="91"/>
      <c r="J3" s="91"/>
      <c r="K3" s="91"/>
      <c r="L3" s="91"/>
      <c r="M3" s="91"/>
    </row>
    <row r="4" spans="1:13" s="107" customFormat="1" ht="14.15" customHeight="1" thickBot="1">
      <c r="A4" s="34" t="s">
        <v>80</v>
      </c>
      <c r="B4" s="160">
        <v>28</v>
      </c>
      <c r="C4" s="160">
        <v>30</v>
      </c>
      <c r="D4" s="168">
        <v>20</v>
      </c>
      <c r="E4" s="168">
        <v>10</v>
      </c>
      <c r="F4" s="104">
        <f>SUM(B4:E4)</f>
        <v>88</v>
      </c>
      <c r="G4" s="107" t="s">
        <v>183</v>
      </c>
    </row>
    <row r="5" spans="1:13" s="35" customFormat="1" ht="14.15" customHeight="1" thickBot="1">
      <c r="A5" s="34" t="s">
        <v>81</v>
      </c>
      <c r="B5" s="44">
        <v>30</v>
      </c>
      <c r="C5" s="44">
        <v>30</v>
      </c>
      <c r="D5" s="36">
        <v>20</v>
      </c>
      <c r="E5" s="168">
        <v>10</v>
      </c>
      <c r="F5" s="104">
        <f t="shared" ref="F5:F28" si="0">SUM(B5:E5)</f>
        <v>90</v>
      </c>
    </row>
    <row r="6" spans="1:13" s="35" customFormat="1" ht="14.15" customHeight="1" thickBot="1">
      <c r="A6" s="34" t="s">
        <v>82</v>
      </c>
      <c r="B6" s="44">
        <v>0</v>
      </c>
      <c r="C6" s="44">
        <v>30</v>
      </c>
      <c r="D6" s="36">
        <v>18</v>
      </c>
      <c r="E6" s="168">
        <v>10</v>
      </c>
      <c r="F6" s="104">
        <f t="shared" si="0"/>
        <v>58</v>
      </c>
      <c r="G6" s="35" t="s">
        <v>171</v>
      </c>
    </row>
    <row r="7" spans="1:13" s="35" customFormat="1" ht="14.15" customHeight="1" thickBot="1">
      <c r="A7" s="34" t="s">
        <v>83</v>
      </c>
      <c r="B7" s="44">
        <v>28</v>
      </c>
      <c r="C7" s="44">
        <v>18</v>
      </c>
      <c r="D7" s="36">
        <v>18</v>
      </c>
      <c r="E7" s="36">
        <v>10</v>
      </c>
      <c r="F7" s="104">
        <f t="shared" si="0"/>
        <v>74</v>
      </c>
      <c r="G7" s="35" t="s">
        <v>184</v>
      </c>
    </row>
    <row r="8" spans="1:13" s="35" customFormat="1" ht="14.15" customHeight="1" thickBot="1">
      <c r="A8" s="34" t="s">
        <v>84</v>
      </c>
      <c r="B8" s="44">
        <v>30</v>
      </c>
      <c r="C8" s="44">
        <v>30</v>
      </c>
      <c r="D8" s="36">
        <v>16</v>
      </c>
      <c r="E8" s="168">
        <v>10</v>
      </c>
      <c r="F8" s="104">
        <f t="shared" si="0"/>
        <v>86</v>
      </c>
      <c r="G8" s="35" t="s">
        <v>177</v>
      </c>
    </row>
    <row r="9" spans="1:13" s="35" customFormat="1" ht="14.15" customHeight="1" thickBot="1">
      <c r="A9" s="34" t="s">
        <v>85</v>
      </c>
      <c r="B9" s="44">
        <v>28</v>
      </c>
      <c r="C9" s="44">
        <v>28</v>
      </c>
      <c r="D9" s="36">
        <v>18</v>
      </c>
      <c r="E9" s="168">
        <v>10</v>
      </c>
      <c r="F9" s="104">
        <f t="shared" si="0"/>
        <v>84</v>
      </c>
      <c r="G9" s="35" t="s">
        <v>175</v>
      </c>
    </row>
    <row r="10" spans="1:13" s="35" customFormat="1" ht="14.15" customHeight="1" thickBot="1">
      <c r="A10" s="34" t="s">
        <v>86</v>
      </c>
      <c r="B10" s="44">
        <v>0</v>
      </c>
      <c r="C10" s="44">
        <v>0</v>
      </c>
      <c r="D10" s="36">
        <v>0</v>
      </c>
      <c r="E10" s="36">
        <v>0</v>
      </c>
      <c r="F10" s="104">
        <f t="shared" si="0"/>
        <v>0</v>
      </c>
    </row>
    <row r="11" spans="1:13" s="35" customFormat="1" ht="14.15" customHeight="1" thickBot="1">
      <c r="A11" s="34" t="s">
        <v>87</v>
      </c>
      <c r="B11" s="44">
        <v>30</v>
      </c>
      <c r="C11" s="44">
        <v>30</v>
      </c>
      <c r="D11" s="36">
        <v>20</v>
      </c>
      <c r="E11" s="168">
        <v>10</v>
      </c>
      <c r="F11" s="104">
        <f t="shared" si="0"/>
        <v>90</v>
      </c>
    </row>
    <row r="12" spans="1:13" s="35" customFormat="1" ht="14.15" customHeight="1" thickBot="1">
      <c r="A12" s="34" t="s">
        <v>88</v>
      </c>
      <c r="B12" s="44">
        <v>30</v>
      </c>
      <c r="C12" s="44">
        <v>30</v>
      </c>
      <c r="D12" s="36">
        <v>18</v>
      </c>
      <c r="E12" s="168">
        <v>10</v>
      </c>
      <c r="F12" s="104">
        <f t="shared" si="0"/>
        <v>88</v>
      </c>
      <c r="G12" s="35" t="s">
        <v>171</v>
      </c>
    </row>
    <row r="13" spans="1:13" s="35" customFormat="1" ht="14.15" customHeight="1" thickBot="1">
      <c r="A13" s="34" t="s">
        <v>89</v>
      </c>
      <c r="B13" s="44">
        <v>30</v>
      </c>
      <c r="C13" s="44">
        <v>30</v>
      </c>
      <c r="D13" s="36">
        <v>20</v>
      </c>
      <c r="E13" s="168">
        <v>10</v>
      </c>
      <c r="F13" s="104">
        <f t="shared" si="0"/>
        <v>90</v>
      </c>
    </row>
    <row r="14" spans="1:13" s="35" customFormat="1" ht="14.15" customHeight="1" thickBot="1">
      <c r="A14" s="34" t="s">
        <v>90</v>
      </c>
      <c r="B14" s="44">
        <v>30</v>
      </c>
      <c r="C14" s="44">
        <v>20</v>
      </c>
      <c r="D14" s="37">
        <v>18</v>
      </c>
      <c r="E14" s="168">
        <v>10</v>
      </c>
      <c r="F14" s="104">
        <f t="shared" si="0"/>
        <v>78</v>
      </c>
      <c r="G14" s="38" t="s">
        <v>173</v>
      </c>
    </row>
    <row r="15" spans="1:13" s="35" customFormat="1" ht="14.15" customHeight="1" thickBot="1">
      <c r="A15" s="34" t="s">
        <v>91</v>
      </c>
      <c r="B15" s="44">
        <v>30</v>
      </c>
      <c r="C15" s="44">
        <v>30</v>
      </c>
      <c r="D15" s="37">
        <v>20</v>
      </c>
      <c r="E15" s="168">
        <v>10</v>
      </c>
      <c r="F15" s="104">
        <f t="shared" si="0"/>
        <v>90</v>
      </c>
    </row>
    <row r="16" spans="1:13" s="35" customFormat="1" ht="14.15" customHeight="1" thickBot="1">
      <c r="A16" s="34" t="s">
        <v>92</v>
      </c>
      <c r="B16" s="44">
        <v>30</v>
      </c>
      <c r="C16" s="44">
        <v>30</v>
      </c>
      <c r="D16" s="37">
        <v>18</v>
      </c>
      <c r="E16" s="168">
        <v>10</v>
      </c>
      <c r="F16" s="104">
        <f t="shared" si="0"/>
        <v>88</v>
      </c>
      <c r="G16" s="35" t="s">
        <v>172</v>
      </c>
    </row>
    <row r="17" spans="1:7" s="35" customFormat="1" ht="14.15" customHeight="1" thickBot="1">
      <c r="A17" s="34" t="s">
        <v>93</v>
      </c>
      <c r="B17" s="44">
        <v>28</v>
      </c>
      <c r="C17" s="44">
        <v>28</v>
      </c>
      <c r="D17" s="37">
        <v>18</v>
      </c>
      <c r="E17" s="168">
        <v>10</v>
      </c>
      <c r="F17" s="104">
        <f t="shared" si="0"/>
        <v>84</v>
      </c>
      <c r="G17" s="38" t="s">
        <v>180</v>
      </c>
    </row>
    <row r="18" spans="1:7" s="35" customFormat="1" ht="14.15" customHeight="1" thickBot="1">
      <c r="A18" s="34" t="s">
        <v>94</v>
      </c>
      <c r="B18" s="44">
        <v>15</v>
      </c>
      <c r="C18" s="44">
        <v>30</v>
      </c>
      <c r="D18" s="37">
        <v>18</v>
      </c>
      <c r="E18" s="168">
        <v>10</v>
      </c>
      <c r="F18" s="104">
        <f t="shared" si="0"/>
        <v>73</v>
      </c>
      <c r="G18" s="38" t="s">
        <v>174</v>
      </c>
    </row>
    <row r="19" spans="1:7" s="35" customFormat="1" ht="14.15" customHeight="1" thickBot="1">
      <c r="A19" s="34" t="s">
        <v>95</v>
      </c>
      <c r="B19" s="44">
        <v>0</v>
      </c>
      <c r="C19" s="44">
        <v>26</v>
      </c>
      <c r="D19" s="37">
        <v>16</v>
      </c>
      <c r="E19" s="168">
        <v>10</v>
      </c>
      <c r="F19" s="104">
        <f t="shared" si="0"/>
        <v>52</v>
      </c>
      <c r="G19" s="35" t="s">
        <v>179</v>
      </c>
    </row>
    <row r="20" spans="1:7" s="35" customFormat="1" ht="14.15" customHeight="1" thickBot="1">
      <c r="A20" s="34" t="s">
        <v>96</v>
      </c>
      <c r="B20" s="44">
        <v>30</v>
      </c>
      <c r="C20" s="44">
        <v>30</v>
      </c>
      <c r="D20" s="37">
        <v>12</v>
      </c>
      <c r="E20" s="168">
        <v>10</v>
      </c>
      <c r="F20" s="104">
        <f t="shared" si="0"/>
        <v>82</v>
      </c>
      <c r="G20" s="35" t="s">
        <v>178</v>
      </c>
    </row>
    <row r="21" spans="1:7" s="35" customFormat="1" ht="14.15" customHeight="1" thickBot="1">
      <c r="A21" s="34" t="s">
        <v>97</v>
      </c>
      <c r="B21" s="44">
        <v>30</v>
      </c>
      <c r="C21" s="44">
        <v>28</v>
      </c>
      <c r="D21" s="37">
        <v>18</v>
      </c>
      <c r="E21" s="168">
        <v>10</v>
      </c>
      <c r="F21" s="104">
        <f t="shared" si="0"/>
        <v>86</v>
      </c>
      <c r="G21" s="39" t="s">
        <v>176</v>
      </c>
    </row>
    <row r="22" spans="1:7" s="35" customFormat="1" ht="14.15" customHeight="1" thickBot="1">
      <c r="A22" s="34" t="s">
        <v>98</v>
      </c>
      <c r="B22" s="44">
        <v>30</v>
      </c>
      <c r="C22" s="44">
        <v>28</v>
      </c>
      <c r="D22" s="37">
        <v>20</v>
      </c>
      <c r="E22" s="168">
        <v>10</v>
      </c>
      <c r="F22" s="104">
        <f t="shared" si="0"/>
        <v>88</v>
      </c>
      <c r="G22" s="35" t="s">
        <v>169</v>
      </c>
    </row>
    <row r="23" spans="1:7" s="35" customFormat="1" ht="14.15" customHeight="1" thickBot="1">
      <c r="A23" s="34" t="s">
        <v>99</v>
      </c>
      <c r="B23" s="44">
        <v>30</v>
      </c>
      <c r="C23" s="44">
        <v>30</v>
      </c>
      <c r="D23" s="37">
        <v>20</v>
      </c>
      <c r="E23" s="168">
        <v>10</v>
      </c>
      <c r="F23" s="104">
        <f t="shared" si="0"/>
        <v>90</v>
      </c>
      <c r="G23" s="35" t="s">
        <v>172</v>
      </c>
    </row>
    <row r="24" spans="1:7" s="35" customFormat="1" ht="14.15" customHeight="1" thickBot="1">
      <c r="A24" s="34" t="s">
        <v>100</v>
      </c>
      <c r="B24" s="44"/>
      <c r="C24" s="44"/>
      <c r="D24" s="37"/>
      <c r="E24" s="37"/>
      <c r="F24" s="104">
        <f t="shared" si="0"/>
        <v>0</v>
      </c>
    </row>
    <row r="25" spans="1:7" s="35" customFormat="1" ht="14.15" customHeight="1" thickBot="1">
      <c r="A25" s="34" t="s">
        <v>101</v>
      </c>
      <c r="B25" s="44">
        <v>30</v>
      </c>
      <c r="C25" s="44">
        <v>28</v>
      </c>
      <c r="D25" s="37">
        <v>18</v>
      </c>
      <c r="E25" s="168">
        <v>10</v>
      </c>
      <c r="F25" s="104">
        <f t="shared" si="0"/>
        <v>86</v>
      </c>
      <c r="G25" s="35" t="s">
        <v>181</v>
      </c>
    </row>
    <row r="26" spans="1:7" s="35" customFormat="1" ht="14.15" customHeight="1" thickBot="1">
      <c r="A26" s="34" t="s">
        <v>170</v>
      </c>
      <c r="B26" s="44">
        <v>30</v>
      </c>
      <c r="C26" s="44">
        <v>30</v>
      </c>
      <c r="D26" s="37">
        <v>18</v>
      </c>
      <c r="E26" s="168">
        <v>10</v>
      </c>
      <c r="F26" s="104">
        <f t="shared" si="0"/>
        <v>88</v>
      </c>
      <c r="G26" s="35" t="s">
        <v>172</v>
      </c>
    </row>
    <row r="27" spans="1:7" s="35" customFormat="1" ht="14.15" customHeight="1" thickBot="1">
      <c r="A27" s="34" t="s">
        <v>103</v>
      </c>
      <c r="B27" s="44">
        <v>0</v>
      </c>
      <c r="C27" s="44">
        <v>0</v>
      </c>
      <c r="D27" s="37">
        <v>0</v>
      </c>
      <c r="E27" s="37">
        <v>0</v>
      </c>
      <c r="F27" s="104">
        <f t="shared" si="0"/>
        <v>0</v>
      </c>
      <c r="G27" s="35" t="s">
        <v>168</v>
      </c>
    </row>
    <row r="28" spans="1:7" s="110" customFormat="1" ht="14.15" customHeight="1" thickBot="1">
      <c r="A28" s="34" t="s">
        <v>104</v>
      </c>
      <c r="B28" s="128">
        <v>30</v>
      </c>
      <c r="C28" s="128">
        <v>30</v>
      </c>
      <c r="D28" s="134">
        <v>14</v>
      </c>
      <c r="E28" s="168">
        <v>10</v>
      </c>
      <c r="F28" s="104">
        <f t="shared" si="0"/>
        <v>84</v>
      </c>
      <c r="G28" s="110" t="s">
        <v>182</v>
      </c>
    </row>
    <row r="29" spans="1:7" s="2" customFormat="1" ht="13.5" customHeight="1">
      <c r="A29" s="14"/>
      <c r="B29" s="14"/>
      <c r="C29" s="14"/>
      <c r="D29" s="14"/>
      <c r="E29" s="14"/>
      <c r="F29" s="14"/>
      <c r="G29" s="5"/>
    </row>
    <row r="30" spans="1:7" s="2" customFormat="1" ht="13.5" customHeight="1">
      <c r="A30" s="12"/>
      <c r="B30" s="14"/>
      <c r="C30" s="14"/>
      <c r="D30" s="12"/>
      <c r="E30" s="12"/>
      <c r="F30" s="14"/>
      <c r="G30" s="7"/>
    </row>
    <row r="31" spans="1:7" s="2" customFormat="1" ht="13.5" customHeight="1">
      <c r="A31" s="13"/>
      <c r="B31" s="13"/>
      <c r="C31" s="13"/>
      <c r="D31" s="13"/>
      <c r="E31" s="13"/>
      <c r="F31" s="13"/>
      <c r="G31" s="5"/>
    </row>
    <row r="32" spans="1:7" s="2" customFormat="1" ht="13.5" customHeight="1">
      <c r="A32" s="14"/>
      <c r="B32" s="14"/>
      <c r="C32" s="14"/>
      <c r="D32" s="14"/>
      <c r="E32" s="14"/>
      <c r="F32" s="14"/>
      <c r="G32" s="7"/>
    </row>
    <row r="33" spans="1:7" ht="13.5" customHeight="1">
      <c r="A33" s="13"/>
      <c r="B33" s="14"/>
      <c r="C33" s="14"/>
      <c r="D33" s="13"/>
      <c r="E33" s="13"/>
      <c r="G33" s="21"/>
    </row>
    <row r="34" spans="1:7" s="2" customFormat="1" ht="13.5" customHeight="1">
      <c r="A34" s="13"/>
      <c r="B34" s="14"/>
      <c r="C34" s="14"/>
      <c r="D34" s="13"/>
      <c r="E34" s="13"/>
      <c r="F34" s="14"/>
      <c r="G34" s="21"/>
    </row>
    <row r="35" spans="1:7" s="2" customFormat="1" ht="13.5" customHeight="1">
      <c r="A35" s="13"/>
      <c r="B35" s="14"/>
      <c r="C35" s="14"/>
      <c r="D35" s="13"/>
      <c r="E35" s="13"/>
      <c r="F35" s="14"/>
      <c r="G35" s="21"/>
    </row>
    <row r="36" spans="1:7" s="2" customFormat="1" ht="13.5" customHeight="1">
      <c r="A36" s="13"/>
      <c r="B36" s="14"/>
      <c r="C36" s="14"/>
      <c r="D36" s="13"/>
      <c r="E36" s="13"/>
      <c r="F36" s="14"/>
      <c r="G36" s="9"/>
    </row>
    <row r="37" spans="1:7" s="2" customFormat="1" ht="13.5" customHeight="1">
      <c r="A37" s="13"/>
      <c r="B37" s="14"/>
      <c r="C37" s="14"/>
      <c r="D37" s="13"/>
      <c r="E37" s="13"/>
      <c r="F37" s="14"/>
      <c r="G37" s="9"/>
    </row>
    <row r="38" spans="1:7" s="2" customFormat="1" ht="13.5" customHeight="1">
      <c r="A38" s="13"/>
      <c r="B38" s="14"/>
      <c r="C38" s="14"/>
      <c r="D38" s="13"/>
      <c r="E38" s="13"/>
      <c r="F38" s="14"/>
      <c r="G38" s="9"/>
    </row>
    <row r="39" spans="1:7" s="2" customFormat="1" ht="13.5" customHeight="1">
      <c r="A39" s="13"/>
      <c r="B39" s="14"/>
      <c r="C39" s="14"/>
      <c r="D39" s="13"/>
      <c r="E39" s="13"/>
      <c r="F39" s="14"/>
      <c r="G39" s="9"/>
    </row>
    <row r="40" spans="1:7" s="2" customFormat="1" ht="13.5" customHeight="1">
      <c r="A40" s="14"/>
      <c r="B40" s="14"/>
      <c r="C40" s="14"/>
      <c r="D40" s="14"/>
      <c r="E40" s="14"/>
      <c r="F40" s="14"/>
      <c r="G40" s="9"/>
    </row>
    <row r="41" spans="1:7" s="2" customFormat="1" ht="13.5" customHeight="1">
      <c r="A41" s="13"/>
      <c r="B41" s="13"/>
      <c r="C41" s="13"/>
      <c r="D41" s="13"/>
      <c r="E41" s="13"/>
      <c r="F41" s="14"/>
      <c r="G41" s="9"/>
    </row>
    <row r="42" spans="1:7" s="2" customFormat="1" ht="13.5" customHeight="1">
      <c r="A42" s="13"/>
      <c r="B42" s="14"/>
      <c r="C42" s="14"/>
      <c r="D42" s="13"/>
      <c r="E42" s="13"/>
      <c r="F42" s="14"/>
      <c r="G42" s="21"/>
    </row>
    <row r="43" spans="1:7" s="2" customFormat="1" ht="13.5" customHeight="1">
      <c r="A43" s="13"/>
      <c r="B43" s="14"/>
      <c r="C43" s="14"/>
      <c r="D43" s="13"/>
      <c r="E43" s="13"/>
      <c r="F43" s="14"/>
      <c r="G43" s="9"/>
    </row>
    <row r="44" spans="1:7" s="2" customFormat="1" ht="13.5" customHeight="1">
      <c r="A44" s="13"/>
      <c r="B44" s="14"/>
      <c r="C44" s="14"/>
      <c r="D44" s="13"/>
      <c r="E44" s="13"/>
      <c r="F44" s="14"/>
      <c r="G44" s="21"/>
    </row>
    <row r="45" spans="1:7" s="2" customFormat="1" ht="13.5" customHeight="1">
      <c r="A45" s="13"/>
      <c r="B45" s="14"/>
      <c r="C45" s="14"/>
      <c r="D45" s="13"/>
      <c r="E45" s="13"/>
      <c r="F45" s="14"/>
      <c r="G45" s="21"/>
    </row>
    <row r="46" spans="1:7" s="2" customFormat="1" ht="13.5" customHeight="1">
      <c r="A46" s="13"/>
      <c r="B46" s="14"/>
      <c r="C46" s="14"/>
      <c r="D46" s="13"/>
      <c r="E46" s="13"/>
      <c r="F46" s="14"/>
      <c r="G46" s="9"/>
    </row>
    <row r="47" spans="1:7" s="2" customFormat="1" ht="13.5" customHeight="1">
      <c r="A47" s="13"/>
      <c r="B47" s="14"/>
      <c r="C47" s="14"/>
      <c r="D47" s="13"/>
      <c r="E47" s="13"/>
      <c r="F47" s="14"/>
      <c r="G47" s="9"/>
    </row>
    <row r="48" spans="1:7" s="2" customFormat="1" ht="13.5" customHeight="1">
      <c r="A48" s="13"/>
      <c r="B48" s="14"/>
      <c r="C48" s="14"/>
      <c r="D48" s="13"/>
      <c r="E48" s="13"/>
      <c r="F48" s="14"/>
      <c r="G48" s="21"/>
    </row>
    <row r="49" spans="1:7" s="2" customFormat="1" ht="13.5" customHeight="1">
      <c r="A49" s="13"/>
      <c r="B49" s="14"/>
      <c r="C49" s="14"/>
      <c r="D49" s="13"/>
      <c r="E49" s="13"/>
      <c r="F49" s="14"/>
      <c r="G49" s="9"/>
    </row>
    <row r="50" spans="1:7" s="2" customFormat="1" ht="13.5" customHeight="1">
      <c r="A50" s="14"/>
      <c r="B50" s="14"/>
      <c r="C50" s="14"/>
      <c r="D50" s="14"/>
      <c r="E50" s="14"/>
      <c r="F50" s="14"/>
      <c r="G50" s="9"/>
    </row>
    <row r="51" spans="1:7" s="2" customFormat="1" ht="13.5" customHeight="1">
      <c r="A51" s="14"/>
      <c r="B51" s="14"/>
      <c r="C51" s="14"/>
      <c r="D51" s="14"/>
      <c r="E51" s="14"/>
      <c r="F51" s="14"/>
      <c r="G51" s="9"/>
    </row>
    <row r="52" spans="1:7" s="2" customFormat="1" ht="13.5" customHeight="1">
      <c r="A52" s="14"/>
      <c r="B52" s="14"/>
      <c r="C52" s="14"/>
      <c r="D52" s="14"/>
      <c r="E52" s="14"/>
      <c r="F52" s="14"/>
      <c r="G52" s="9"/>
    </row>
    <row r="53" spans="1:7" s="2" customFormat="1" ht="13.5" customHeight="1">
      <c r="A53" s="14"/>
      <c r="B53" s="14"/>
      <c r="C53" s="14"/>
      <c r="D53" s="14"/>
      <c r="E53" s="14"/>
      <c r="F53" s="14"/>
      <c r="G53" s="9"/>
    </row>
    <row r="54" spans="1:7" s="2" customFormat="1" ht="13.5" customHeight="1">
      <c r="A54" s="14"/>
      <c r="B54" s="14"/>
      <c r="C54" s="14"/>
      <c r="D54" s="14"/>
      <c r="E54" s="14"/>
      <c r="F54" s="14"/>
      <c r="G54" s="21"/>
    </row>
    <row r="55" spans="1:7" s="2" customFormat="1" ht="13.5" customHeight="1">
      <c r="A55" s="14"/>
      <c r="B55" s="14"/>
      <c r="C55" s="14"/>
      <c r="D55" s="14"/>
      <c r="E55" s="14"/>
      <c r="F55" s="14"/>
      <c r="G55" s="21"/>
    </row>
    <row r="56" spans="1:7" s="2" customFormat="1" ht="13.5" customHeight="1">
      <c r="A56" s="13"/>
      <c r="B56" s="14"/>
      <c r="C56" s="14"/>
      <c r="D56" s="13"/>
      <c r="E56" s="13"/>
      <c r="F56" s="14"/>
      <c r="G56" s="21"/>
    </row>
    <row r="57" spans="1:7" s="2" customFormat="1" ht="13.5" customHeight="1">
      <c r="A57" s="14"/>
      <c r="B57" s="14"/>
      <c r="C57" s="14"/>
      <c r="D57" s="14"/>
      <c r="E57" s="14"/>
      <c r="F57" s="14"/>
      <c r="G57" s="9"/>
    </row>
    <row r="58" spans="1:7" s="2" customFormat="1" ht="13.5" customHeight="1">
      <c r="A58" s="14"/>
      <c r="B58" s="14"/>
      <c r="C58" s="14"/>
      <c r="D58" s="14"/>
      <c r="E58" s="14"/>
      <c r="F58" s="14"/>
      <c r="G58" s="21"/>
    </row>
    <row r="59" spans="1:7" ht="13.5" customHeight="1">
      <c r="A59" s="14"/>
      <c r="B59" s="14"/>
      <c r="C59" s="14"/>
      <c r="D59" s="14"/>
      <c r="E59" s="14"/>
      <c r="G59" s="7"/>
    </row>
    <row r="60" spans="1:7" ht="13.5" customHeight="1">
      <c r="A60" s="12"/>
      <c r="B60" s="14"/>
      <c r="C60" s="14"/>
      <c r="D60" s="12"/>
      <c r="E60" s="12"/>
      <c r="G60" s="7"/>
    </row>
    <row r="61" spans="1:7" ht="13.5" customHeight="1">
      <c r="A61" s="13"/>
      <c r="B61" s="13"/>
      <c r="C61" s="13"/>
      <c r="D61" s="13"/>
      <c r="E61" s="13"/>
      <c r="F61" s="13"/>
      <c r="G61" s="5"/>
    </row>
    <row r="62" spans="1:7" s="2" customFormat="1" ht="13.5" customHeight="1">
      <c r="A62" s="14"/>
      <c r="B62" s="14"/>
      <c r="C62" s="14"/>
      <c r="D62" s="14"/>
      <c r="E62" s="14"/>
      <c r="F62" s="14"/>
      <c r="G62" s="7"/>
    </row>
    <row r="63" spans="1:7" s="2" customFormat="1" ht="13.5" customHeight="1">
      <c r="A63" s="16"/>
      <c r="B63" s="14"/>
      <c r="C63" s="14"/>
      <c r="D63" s="16"/>
      <c r="E63" s="16"/>
      <c r="F63" s="14"/>
      <c r="G63" s="7"/>
    </row>
    <row r="64" spans="1:7" s="2" customFormat="1" ht="13.5" customHeight="1">
      <c r="A64" s="16"/>
      <c r="B64" s="14"/>
      <c r="C64" s="14"/>
      <c r="D64" s="16"/>
      <c r="E64" s="16"/>
      <c r="F64" s="14"/>
      <c r="G64" s="7"/>
    </row>
    <row r="65" spans="1:7" s="2" customFormat="1" ht="13.5" customHeight="1">
      <c r="A65" s="16"/>
      <c r="B65" s="14"/>
      <c r="C65" s="14"/>
      <c r="D65" s="16"/>
      <c r="E65" s="16"/>
      <c r="F65" s="14"/>
      <c r="G65" s="7"/>
    </row>
    <row r="66" spans="1:7" s="2" customFormat="1" ht="13.5" customHeight="1">
      <c r="A66" s="16"/>
      <c r="B66" s="14"/>
      <c r="C66" s="14"/>
      <c r="D66" s="16"/>
      <c r="E66" s="16"/>
      <c r="F66" s="14"/>
      <c r="G66" s="7"/>
    </row>
    <row r="67" spans="1:7" s="2" customFormat="1" ht="13.5" customHeight="1">
      <c r="A67" s="16"/>
      <c r="B67" s="14"/>
      <c r="C67" s="14"/>
      <c r="D67" s="16"/>
      <c r="E67" s="16"/>
      <c r="F67" s="14"/>
      <c r="G67" s="7"/>
    </row>
    <row r="68" spans="1:7" s="2" customFormat="1" ht="13.5" customHeight="1">
      <c r="A68" s="16"/>
      <c r="B68" s="14"/>
      <c r="C68" s="14"/>
      <c r="D68" s="16"/>
      <c r="E68" s="16"/>
      <c r="F68" s="14"/>
      <c r="G68" s="7"/>
    </row>
    <row r="69" spans="1:7" s="2" customFormat="1" ht="13.5" customHeight="1">
      <c r="A69" s="16"/>
      <c r="B69" s="14"/>
      <c r="C69" s="14"/>
      <c r="D69" s="16"/>
      <c r="E69" s="16"/>
      <c r="F69" s="14"/>
      <c r="G69" s="7"/>
    </row>
    <row r="70" spans="1:7" s="2" customFormat="1" ht="13.5" customHeight="1">
      <c r="A70" s="16"/>
      <c r="B70" s="14"/>
      <c r="C70" s="14"/>
      <c r="D70" s="16"/>
      <c r="E70" s="16"/>
      <c r="F70" s="14"/>
      <c r="G70" s="7"/>
    </row>
    <row r="71" spans="1:7" s="2" customFormat="1" ht="13.5" customHeight="1">
      <c r="A71" s="16"/>
      <c r="B71" s="14"/>
      <c r="C71" s="14"/>
      <c r="D71" s="16"/>
      <c r="E71" s="16"/>
      <c r="F71" s="14"/>
      <c r="G71" s="7"/>
    </row>
    <row r="72" spans="1:7" s="2" customFormat="1" ht="13.5" customHeight="1">
      <c r="A72" s="16"/>
      <c r="B72" s="14"/>
      <c r="C72" s="14"/>
      <c r="D72" s="16"/>
      <c r="E72" s="16"/>
      <c r="F72" s="14"/>
      <c r="G72" s="7"/>
    </row>
    <row r="73" spans="1:7" s="2" customFormat="1" ht="13.5" customHeight="1">
      <c r="A73" s="16"/>
      <c r="B73" s="14"/>
      <c r="C73" s="14"/>
      <c r="D73" s="16"/>
      <c r="E73" s="16"/>
      <c r="F73" s="14"/>
      <c r="G73" s="7"/>
    </row>
    <row r="74" spans="1:7" s="2" customFormat="1" ht="13.5" customHeight="1">
      <c r="A74" s="16"/>
      <c r="B74" s="14"/>
      <c r="C74" s="14"/>
      <c r="D74" s="16"/>
      <c r="E74" s="16"/>
      <c r="F74" s="14"/>
      <c r="G74" s="7"/>
    </row>
    <row r="75" spans="1:7" s="2" customFormat="1" ht="13.5" customHeight="1">
      <c r="A75" s="16"/>
      <c r="B75" s="14"/>
      <c r="C75" s="14"/>
      <c r="D75" s="16"/>
      <c r="E75" s="16"/>
      <c r="F75" s="14"/>
      <c r="G75" s="7"/>
    </row>
    <row r="76" spans="1:7" s="2" customFormat="1" ht="13.5" customHeight="1">
      <c r="A76" s="16"/>
      <c r="B76" s="14"/>
      <c r="C76" s="14"/>
      <c r="D76" s="16"/>
      <c r="E76" s="16"/>
      <c r="F76" s="14"/>
      <c r="G76" s="7"/>
    </row>
    <row r="77" spans="1:7" s="2" customFormat="1" ht="13.5" customHeight="1">
      <c r="A77" s="16"/>
      <c r="B77" s="14"/>
      <c r="C77" s="14"/>
      <c r="D77" s="16"/>
      <c r="E77" s="16"/>
      <c r="F77" s="14"/>
      <c r="G77" s="7"/>
    </row>
    <row r="78" spans="1:7" s="2" customFormat="1" ht="13.5" customHeight="1">
      <c r="A78" s="16"/>
      <c r="B78" s="14"/>
      <c r="C78" s="14"/>
      <c r="D78" s="16"/>
      <c r="E78" s="16"/>
      <c r="F78" s="14"/>
      <c r="G78" s="7"/>
    </row>
    <row r="79" spans="1:7" s="2" customFormat="1" ht="13.5" customHeight="1">
      <c r="A79" s="16"/>
      <c r="B79" s="14"/>
      <c r="C79" s="14"/>
      <c r="D79" s="16"/>
      <c r="E79" s="16"/>
      <c r="F79" s="14"/>
      <c r="G79" s="7"/>
    </row>
    <row r="80" spans="1:7" s="2" customFormat="1" ht="13.5" customHeight="1">
      <c r="A80" s="16"/>
      <c r="B80" s="14"/>
      <c r="C80" s="14"/>
      <c r="D80" s="16"/>
      <c r="E80" s="16"/>
      <c r="F80" s="14"/>
      <c r="G80" s="7"/>
    </row>
    <row r="81" spans="1:7" s="2" customFormat="1" ht="13.5" customHeight="1">
      <c r="A81" s="16"/>
      <c r="B81" s="14"/>
      <c r="C81" s="14"/>
      <c r="D81" s="16"/>
      <c r="E81" s="16"/>
      <c r="F81" s="14"/>
      <c r="G81" s="7"/>
    </row>
    <row r="82" spans="1:7" s="2" customFormat="1" ht="13.5" customHeight="1">
      <c r="A82" s="16"/>
      <c r="B82" s="14"/>
      <c r="C82" s="14"/>
      <c r="D82" s="16"/>
      <c r="E82" s="16"/>
      <c r="F82" s="14"/>
      <c r="G82" s="7"/>
    </row>
    <row r="83" spans="1:7" s="2" customFormat="1" ht="13.5" customHeight="1">
      <c r="A83" s="16"/>
      <c r="B83" s="14"/>
      <c r="C83" s="14"/>
      <c r="D83" s="16"/>
      <c r="E83" s="16"/>
      <c r="F83" s="14"/>
      <c r="G83" s="7"/>
    </row>
    <row r="84" spans="1:7" s="2" customFormat="1" ht="13.5" customHeight="1">
      <c r="A84" s="16"/>
      <c r="B84" s="14"/>
      <c r="C84" s="14"/>
      <c r="D84" s="16"/>
      <c r="E84" s="16"/>
      <c r="F84" s="14"/>
      <c r="G84" s="7"/>
    </row>
    <row r="85" spans="1:7" s="2" customFormat="1" ht="13.5" customHeight="1">
      <c r="A85" s="16"/>
      <c r="B85" s="14"/>
      <c r="C85" s="14"/>
      <c r="D85" s="16"/>
      <c r="E85" s="16"/>
      <c r="F85" s="14"/>
      <c r="G85" s="7"/>
    </row>
    <row r="86" spans="1:7" s="2" customFormat="1" ht="13.5" customHeight="1">
      <c r="A86" s="16"/>
      <c r="B86" s="14"/>
      <c r="C86" s="14"/>
      <c r="D86" s="16"/>
      <c r="E86" s="16"/>
      <c r="F86" s="14"/>
      <c r="G86" s="7"/>
    </row>
    <row r="87" spans="1:7" s="2" customFormat="1" ht="13.5" customHeight="1">
      <c r="A87" s="16"/>
      <c r="B87" s="14"/>
      <c r="C87" s="14"/>
      <c r="D87" s="16"/>
      <c r="E87" s="16"/>
      <c r="F87" s="14"/>
      <c r="G87" s="7"/>
    </row>
    <row r="88" spans="1:7" s="2" customFormat="1" ht="13.5" customHeight="1">
      <c r="A88" s="13"/>
      <c r="B88" s="14"/>
      <c r="C88" s="14"/>
      <c r="D88" s="13"/>
      <c r="E88" s="13"/>
      <c r="F88" s="14"/>
      <c r="G88" s="7"/>
    </row>
    <row r="89" spans="1:7" s="2" customFormat="1" ht="13.5" customHeight="1">
      <c r="A89" s="13"/>
      <c r="B89" s="14"/>
      <c r="C89" s="14"/>
      <c r="D89" s="13"/>
      <c r="E89" s="13"/>
      <c r="F89" s="14"/>
      <c r="G89" s="7"/>
    </row>
    <row r="90" spans="1:7" ht="13.5" customHeight="1">
      <c r="A90" s="12"/>
      <c r="B90" s="14"/>
      <c r="C90" s="14"/>
      <c r="D90" s="12"/>
      <c r="E90" s="12"/>
      <c r="G90" s="7"/>
    </row>
    <row r="91" spans="1:7" ht="13.5" customHeight="1">
      <c r="A91" s="13"/>
      <c r="B91" s="13"/>
      <c r="C91" s="13"/>
      <c r="D91" s="13"/>
      <c r="E91" s="13"/>
      <c r="F91" s="13"/>
      <c r="G91" s="5"/>
    </row>
    <row r="92" spans="1:7" s="2" customFormat="1" ht="13.5" customHeight="1">
      <c r="A92" s="14"/>
      <c r="B92" s="14"/>
      <c r="C92" s="14"/>
      <c r="D92" s="14"/>
      <c r="E92" s="14"/>
      <c r="F92" s="14"/>
      <c r="G92" s="7"/>
    </row>
    <row r="93" spans="1:7" s="2" customFormat="1" ht="13.5" customHeight="1">
      <c r="A93" s="14"/>
      <c r="B93" s="16"/>
      <c r="C93" s="16"/>
      <c r="D93" s="14"/>
      <c r="E93" s="14"/>
      <c r="F93" s="16"/>
      <c r="G93" s="1"/>
    </row>
    <row r="94" spans="1:7" s="2" customFormat="1" ht="13.5" customHeight="1">
      <c r="A94" s="14"/>
      <c r="B94" s="16"/>
      <c r="C94" s="16"/>
      <c r="D94" s="14"/>
      <c r="E94" s="14"/>
      <c r="F94" s="16"/>
      <c r="G94" s="1"/>
    </row>
    <row r="95" spans="1:7" s="2" customFormat="1" ht="13.5" customHeight="1">
      <c r="A95" s="14"/>
      <c r="B95" s="16"/>
      <c r="C95" s="16"/>
      <c r="D95" s="14"/>
      <c r="E95" s="14"/>
      <c r="F95" s="16"/>
      <c r="G95" s="1"/>
    </row>
    <row r="96" spans="1:7" s="2" customFormat="1" ht="13.5" customHeight="1">
      <c r="A96" s="14"/>
      <c r="B96" s="16"/>
      <c r="C96" s="16"/>
      <c r="D96" s="14"/>
      <c r="E96" s="14"/>
      <c r="F96" s="16"/>
      <c r="G96" s="1"/>
    </row>
    <row r="97" spans="1:7" s="2" customFormat="1" ht="13.5" customHeight="1">
      <c r="A97" s="14"/>
      <c r="B97" s="16"/>
      <c r="C97" s="16"/>
      <c r="D97" s="14"/>
      <c r="E97" s="14"/>
      <c r="F97" s="16"/>
      <c r="G97" s="1"/>
    </row>
    <row r="98" spans="1:7" s="2" customFormat="1" ht="13.5" customHeight="1">
      <c r="A98" s="14"/>
      <c r="B98" s="16"/>
      <c r="C98" s="16"/>
      <c r="D98" s="14"/>
      <c r="E98" s="14"/>
      <c r="F98" s="16"/>
      <c r="G98" s="1"/>
    </row>
    <row r="99" spans="1:7" s="2" customFormat="1" ht="13.5" customHeight="1">
      <c r="A99" s="14"/>
      <c r="B99" s="16"/>
      <c r="C99" s="16"/>
      <c r="D99" s="14"/>
      <c r="E99" s="14"/>
      <c r="F99" s="16"/>
      <c r="G99" s="1"/>
    </row>
    <row r="100" spans="1:7" s="2" customFormat="1" ht="13.5" customHeight="1">
      <c r="A100" s="14"/>
      <c r="B100" s="16"/>
      <c r="C100" s="16"/>
      <c r="D100" s="14"/>
      <c r="E100" s="14"/>
      <c r="F100" s="16"/>
      <c r="G100" s="1"/>
    </row>
    <row r="101" spans="1:7" s="2" customFormat="1" ht="13.5" customHeight="1">
      <c r="A101" s="14"/>
      <c r="B101" s="16"/>
      <c r="C101" s="16"/>
      <c r="D101" s="14"/>
      <c r="E101" s="14"/>
      <c r="F101" s="16"/>
      <c r="G101" s="1"/>
    </row>
    <row r="102" spans="1:7" s="2" customFormat="1" ht="13.5" customHeight="1">
      <c r="A102" s="14"/>
      <c r="B102" s="16"/>
      <c r="C102" s="16"/>
      <c r="D102" s="14"/>
      <c r="E102" s="14"/>
      <c r="F102" s="16"/>
      <c r="G102" s="1"/>
    </row>
    <row r="103" spans="1:7" s="2" customFormat="1" ht="13.5" customHeight="1">
      <c r="A103" s="14"/>
      <c r="B103" s="16"/>
      <c r="C103" s="16"/>
      <c r="D103" s="14"/>
      <c r="E103" s="14"/>
      <c r="F103" s="16"/>
      <c r="G103" s="1"/>
    </row>
    <row r="104" spans="1:7" s="2" customFormat="1" ht="13.5" customHeight="1">
      <c r="A104" s="14"/>
      <c r="B104" s="16"/>
      <c r="C104" s="16"/>
      <c r="D104" s="14"/>
      <c r="E104" s="14"/>
      <c r="F104" s="16"/>
      <c r="G104" s="1"/>
    </row>
    <row r="105" spans="1:7" s="2" customFormat="1" ht="13.5" customHeight="1">
      <c r="A105" s="14"/>
      <c r="B105" s="16"/>
      <c r="C105" s="16"/>
      <c r="D105" s="14"/>
      <c r="E105" s="14"/>
      <c r="F105" s="16"/>
      <c r="G105" s="1"/>
    </row>
    <row r="106" spans="1:7" s="2" customFormat="1" ht="13.5" customHeight="1">
      <c r="A106" s="17"/>
      <c r="B106" s="16"/>
      <c r="C106" s="16"/>
      <c r="D106" s="17"/>
      <c r="E106" s="17"/>
      <c r="F106" s="16"/>
      <c r="G106" s="1"/>
    </row>
    <row r="107" spans="1:7" s="2" customFormat="1" ht="13.5" customHeight="1">
      <c r="A107" s="14"/>
      <c r="B107" s="16"/>
      <c r="C107" s="16"/>
      <c r="D107" s="14"/>
      <c r="E107" s="14"/>
      <c r="F107" s="16"/>
      <c r="G107" s="1"/>
    </row>
    <row r="108" spans="1:7" s="2" customFormat="1" ht="13.5" customHeight="1">
      <c r="A108" s="14"/>
      <c r="B108" s="16"/>
      <c r="C108" s="16"/>
      <c r="D108" s="14"/>
      <c r="E108" s="14"/>
      <c r="F108" s="16"/>
      <c r="G108" s="1"/>
    </row>
    <row r="109" spans="1:7" s="2" customFormat="1" ht="13.5" customHeight="1">
      <c r="A109" s="14"/>
      <c r="B109" s="16"/>
      <c r="C109" s="16"/>
      <c r="D109" s="14"/>
      <c r="E109" s="14"/>
      <c r="F109" s="16"/>
      <c r="G109" s="1"/>
    </row>
    <row r="110" spans="1:7" s="2" customFormat="1" ht="13.5" customHeight="1">
      <c r="A110" s="14"/>
      <c r="B110" s="16"/>
      <c r="C110" s="16"/>
      <c r="D110" s="14"/>
      <c r="E110" s="14"/>
      <c r="F110" s="16"/>
      <c r="G110" s="1"/>
    </row>
    <row r="111" spans="1:7" s="2" customFormat="1" ht="13.5" customHeight="1">
      <c r="A111" s="14"/>
      <c r="B111" s="16"/>
      <c r="C111" s="16"/>
      <c r="D111" s="14"/>
      <c r="E111" s="14"/>
      <c r="F111" s="16"/>
      <c r="G111" s="1"/>
    </row>
    <row r="112" spans="1:7" s="2" customFormat="1" ht="13.5" customHeight="1">
      <c r="A112" s="14"/>
      <c r="B112" s="16"/>
      <c r="C112" s="16"/>
      <c r="D112" s="14"/>
      <c r="E112" s="14"/>
      <c r="F112" s="16"/>
      <c r="G112" s="1"/>
    </row>
    <row r="113" spans="1:7" s="2" customFormat="1">
      <c r="A113" s="14"/>
      <c r="B113" s="16"/>
      <c r="C113" s="16"/>
      <c r="D113" s="14"/>
      <c r="E113" s="14"/>
      <c r="F113" s="16"/>
      <c r="G113" s="1"/>
    </row>
    <row r="114" spans="1:7" s="2" customFormat="1">
      <c r="A114" s="14"/>
      <c r="B114" s="16"/>
      <c r="C114" s="16"/>
      <c r="D114" s="14"/>
      <c r="E114" s="14"/>
      <c r="F114" s="16"/>
      <c r="G114" s="1"/>
    </row>
    <row r="115" spans="1:7" s="2" customFormat="1">
      <c r="A115" s="14"/>
      <c r="B115" s="16"/>
      <c r="C115" s="16"/>
      <c r="D115" s="14"/>
      <c r="E115" s="14"/>
      <c r="F115" s="16"/>
      <c r="G115" s="1"/>
    </row>
    <row r="116" spans="1:7" s="2" customFormat="1">
      <c r="A116" s="14"/>
      <c r="B116" s="16"/>
      <c r="C116" s="16"/>
      <c r="D116" s="14"/>
      <c r="E116" s="14"/>
      <c r="F116" s="16"/>
      <c r="G116" s="1"/>
    </row>
    <row r="117" spans="1:7" s="2" customFormat="1">
      <c r="A117" s="13"/>
      <c r="B117" s="14"/>
      <c r="C117" s="14"/>
      <c r="D117" s="13"/>
      <c r="E117" s="13"/>
      <c r="F117" s="14"/>
      <c r="G117" s="4"/>
    </row>
    <row r="118" spans="1:7" s="2" customFormat="1">
      <c r="A118" s="13"/>
      <c r="B118" s="14"/>
      <c r="C118" s="14"/>
      <c r="D118" s="13"/>
      <c r="E118" s="13"/>
      <c r="F118" s="14"/>
      <c r="G118" s="7"/>
    </row>
    <row r="119" spans="1:7" s="2" customFormat="1">
      <c r="A119" s="19"/>
      <c r="B119" s="19"/>
      <c r="C119" s="19"/>
      <c r="D119" s="19"/>
      <c r="E119" s="19"/>
      <c r="F119" s="14"/>
    </row>
    <row r="120" spans="1:7" s="2" customFormat="1">
      <c r="A120" s="19"/>
      <c r="B120" s="19"/>
      <c r="C120" s="19"/>
      <c r="D120" s="19"/>
      <c r="E120" s="19"/>
      <c r="F120" s="14"/>
    </row>
    <row r="121" spans="1:7" s="2" customFormat="1">
      <c r="A121" s="19"/>
      <c r="B121" s="19"/>
      <c r="C121" s="19"/>
      <c r="D121" s="19"/>
      <c r="E121" s="19"/>
      <c r="F121" s="14"/>
    </row>
    <row r="122" spans="1:7" s="2" customFormat="1">
      <c r="A122" s="19"/>
      <c r="B122" s="19"/>
      <c r="C122" s="19"/>
      <c r="D122" s="19"/>
      <c r="E122" s="19"/>
      <c r="F122" s="14"/>
    </row>
    <row r="123" spans="1:7" s="2" customFormat="1">
      <c r="A123" s="19"/>
      <c r="B123" s="19"/>
      <c r="C123" s="19"/>
      <c r="D123" s="19"/>
      <c r="E123" s="19"/>
      <c r="F123" s="14"/>
    </row>
    <row r="124" spans="1:7" s="2" customFormat="1">
      <c r="A124" s="19"/>
      <c r="B124" s="19"/>
      <c r="C124" s="19"/>
      <c r="D124" s="19"/>
      <c r="E124" s="19"/>
      <c r="F124" s="14"/>
    </row>
    <row r="125" spans="1:7" s="2" customFormat="1">
      <c r="A125" s="19"/>
      <c r="B125" s="19"/>
      <c r="C125" s="19"/>
      <c r="D125" s="19"/>
      <c r="E125" s="19"/>
      <c r="F125" s="14"/>
    </row>
    <row r="126" spans="1:7" s="2" customFormat="1">
      <c r="A126" s="19"/>
      <c r="B126" s="19"/>
      <c r="C126" s="19"/>
      <c r="D126" s="19"/>
      <c r="E126" s="19"/>
      <c r="F126" s="14"/>
    </row>
    <row r="127" spans="1:7" s="2" customFormat="1">
      <c r="A127" s="19"/>
      <c r="B127" s="19"/>
      <c r="C127" s="19"/>
      <c r="D127" s="19"/>
      <c r="E127" s="19"/>
      <c r="F127" s="14"/>
    </row>
    <row r="128" spans="1:7" s="2" customFormat="1">
      <c r="A128" s="19"/>
      <c r="B128" s="19"/>
      <c r="C128" s="19"/>
      <c r="D128" s="19"/>
      <c r="E128" s="19"/>
      <c r="F128" s="14"/>
    </row>
    <row r="129" spans="1:6" s="2" customFormat="1">
      <c r="A129" s="19"/>
      <c r="B129" s="19"/>
      <c r="C129" s="19"/>
      <c r="D129" s="19"/>
      <c r="E129" s="19"/>
      <c r="F129" s="14"/>
    </row>
    <row r="130" spans="1:6" s="2" customFormat="1">
      <c r="A130" s="19"/>
      <c r="B130" s="19"/>
      <c r="C130" s="19"/>
      <c r="D130" s="19"/>
      <c r="E130" s="19"/>
      <c r="F130" s="14"/>
    </row>
    <row r="131" spans="1:6" s="2" customFormat="1">
      <c r="A131" s="19"/>
      <c r="B131" s="19"/>
      <c r="C131" s="19"/>
      <c r="D131" s="19"/>
      <c r="E131" s="19"/>
      <c r="F131" s="14"/>
    </row>
    <row r="132" spans="1:6" s="2" customFormat="1">
      <c r="A132" s="19"/>
      <c r="B132" s="19"/>
      <c r="C132" s="19"/>
      <c r="D132" s="19"/>
      <c r="E132" s="19"/>
      <c r="F132" s="14"/>
    </row>
    <row r="133" spans="1:6" s="2" customFormat="1">
      <c r="A133" s="19"/>
      <c r="B133" s="19"/>
      <c r="C133" s="19"/>
      <c r="D133" s="19"/>
      <c r="E133" s="19"/>
      <c r="F133" s="14"/>
    </row>
    <row r="134" spans="1:6" s="2" customFormat="1">
      <c r="A134" s="19"/>
      <c r="B134" s="19"/>
      <c r="C134" s="19"/>
      <c r="D134" s="19"/>
      <c r="E134" s="19"/>
      <c r="F134" s="14"/>
    </row>
    <row r="135" spans="1:6" s="2" customFormat="1">
      <c r="A135" s="19"/>
      <c r="B135" s="19"/>
      <c r="C135" s="19"/>
      <c r="D135" s="19"/>
      <c r="E135" s="19"/>
      <c r="F135" s="14"/>
    </row>
    <row r="136" spans="1:6" s="2" customFormat="1">
      <c r="A136" s="19"/>
      <c r="B136" s="19"/>
      <c r="C136" s="19"/>
      <c r="D136" s="19"/>
      <c r="E136" s="19"/>
      <c r="F136" s="14"/>
    </row>
    <row r="137" spans="1:6" s="2" customFormat="1">
      <c r="A137" s="19"/>
      <c r="B137" s="19"/>
      <c r="C137" s="19"/>
      <c r="D137" s="19"/>
      <c r="E137" s="19"/>
      <c r="F137" s="14"/>
    </row>
    <row r="138" spans="1:6" s="2" customFormat="1">
      <c r="A138" s="19"/>
      <c r="B138" s="19"/>
      <c r="C138" s="19"/>
      <c r="D138" s="19"/>
      <c r="E138" s="19"/>
      <c r="F138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J117"/>
  <sheetViews>
    <sheetView topLeftCell="D10" zoomScale="86" zoomScaleNormal="86" workbookViewId="0">
      <selection sqref="A1:E1048576"/>
    </sheetView>
  </sheetViews>
  <sheetFormatPr defaultColWidth="11.36328125" defaultRowHeight="12.5"/>
  <cols>
    <col min="1" max="1" width="7.36328125" style="58" customWidth="1"/>
    <col min="2" max="2" width="11.08984375" style="58" customWidth="1"/>
    <col min="3" max="3" width="16.81640625" style="58" customWidth="1"/>
    <col min="4" max="4" width="20.36328125" style="58" customWidth="1"/>
    <col min="5" max="5" width="16.08984375" style="54" bestFit="1" customWidth="1"/>
    <col min="6" max="6" width="13.08984375" style="55" bestFit="1" customWidth="1"/>
    <col min="7" max="7" width="29.08984375" style="55" bestFit="1" customWidth="1"/>
    <col min="8" max="8" width="20" style="55" bestFit="1" customWidth="1"/>
    <col min="9" max="9" width="37.08984375" style="55" customWidth="1"/>
    <col min="10" max="10" width="47.7265625" style="55" customWidth="1"/>
    <col min="11" max="16384" width="11.36328125" style="55"/>
  </cols>
  <sheetData>
    <row r="1" spans="1:10" s="52" customFormat="1" ht="14.15" customHeight="1" thickBot="1">
      <c r="A1" s="93" t="s">
        <v>79</v>
      </c>
      <c r="B1" s="93"/>
      <c r="C1" s="93"/>
      <c r="D1" s="94"/>
      <c r="E1" s="95"/>
      <c r="F1" s="96"/>
      <c r="G1" s="96"/>
      <c r="H1" s="96"/>
      <c r="I1" s="96"/>
      <c r="J1" s="96"/>
    </row>
    <row r="2" spans="1:10" s="121" customFormat="1" ht="27" customHeight="1">
      <c r="A2" s="117" t="s">
        <v>16</v>
      </c>
      <c r="B2" s="118" t="s">
        <v>62</v>
      </c>
      <c r="C2" s="118" t="s">
        <v>61</v>
      </c>
      <c r="D2" s="118" t="s">
        <v>14</v>
      </c>
      <c r="E2" s="119" t="s">
        <v>59</v>
      </c>
      <c r="F2" s="119" t="s">
        <v>60</v>
      </c>
      <c r="G2" s="119" t="s">
        <v>63</v>
      </c>
      <c r="H2" s="120" t="s">
        <v>64</v>
      </c>
      <c r="I2" s="120" t="s">
        <v>72</v>
      </c>
      <c r="J2" s="120" t="s">
        <v>73</v>
      </c>
    </row>
    <row r="3" spans="1:10" s="52" customFormat="1" ht="14.15" customHeight="1" thickBot="1">
      <c r="A3" s="151"/>
      <c r="B3" s="173">
        <v>5</v>
      </c>
      <c r="C3" s="173">
        <v>5</v>
      </c>
      <c r="D3" s="152">
        <v>5</v>
      </c>
      <c r="E3" s="153">
        <v>30</v>
      </c>
      <c r="F3" s="153">
        <v>45</v>
      </c>
      <c r="G3" s="153">
        <v>10</v>
      </c>
      <c r="H3" s="154">
        <f>SUM(B3:G3)</f>
        <v>100</v>
      </c>
      <c r="I3" s="154"/>
      <c r="J3" s="154"/>
    </row>
    <row r="4" spans="1:10" s="167" customFormat="1" ht="14.15" customHeight="1" thickBot="1">
      <c r="A4" s="34" t="s">
        <v>80</v>
      </c>
      <c r="B4" s="180">
        <v>4.3</v>
      </c>
      <c r="C4" s="179">
        <v>2.25</v>
      </c>
      <c r="D4" s="179">
        <v>5</v>
      </c>
      <c r="E4" s="166">
        <v>27</v>
      </c>
      <c r="F4" s="166">
        <v>35.25</v>
      </c>
      <c r="G4" s="166">
        <v>10</v>
      </c>
      <c r="H4" s="187">
        <f>SUM(B4:G4)</f>
        <v>83.8</v>
      </c>
      <c r="J4" s="182" t="s">
        <v>160</v>
      </c>
    </row>
    <row r="5" spans="1:10" s="69" customFormat="1" ht="14.15" customHeight="1" thickBot="1">
      <c r="A5" s="34" t="s">
        <v>81</v>
      </c>
      <c r="B5" s="185">
        <v>4.5999999999999996</v>
      </c>
      <c r="C5" s="185">
        <v>4.75</v>
      </c>
      <c r="D5" s="179">
        <v>5</v>
      </c>
      <c r="E5" s="70">
        <v>28.5</v>
      </c>
      <c r="F5" s="71">
        <v>39.25</v>
      </c>
      <c r="G5" s="53">
        <v>10</v>
      </c>
      <c r="H5" s="187">
        <f t="shared" ref="H5:H28" si="0">SUM(B5:G5)</f>
        <v>92.1</v>
      </c>
      <c r="J5" s="183" t="s">
        <v>159</v>
      </c>
    </row>
    <row r="6" spans="1:10" s="69" customFormat="1" ht="14.15" customHeight="1" thickBot="1">
      <c r="A6" s="34" t="s">
        <v>82</v>
      </c>
      <c r="B6" s="185">
        <v>4.5999999999999996</v>
      </c>
      <c r="C6" s="181">
        <v>3</v>
      </c>
      <c r="D6" s="179">
        <v>5</v>
      </c>
      <c r="E6" s="70">
        <v>28.5</v>
      </c>
      <c r="F6" s="71">
        <v>18.25</v>
      </c>
      <c r="G6" s="53">
        <v>10</v>
      </c>
      <c r="H6" s="187">
        <f t="shared" si="0"/>
        <v>69.349999999999994</v>
      </c>
      <c r="J6" s="183" t="s">
        <v>162</v>
      </c>
    </row>
    <row r="7" spans="1:10" s="69" customFormat="1" ht="14.15" customHeight="1" thickBot="1">
      <c r="A7" s="34" t="s">
        <v>83</v>
      </c>
      <c r="B7" s="185">
        <v>4.5999999999999996</v>
      </c>
      <c r="C7" s="181">
        <v>3</v>
      </c>
      <c r="D7" s="179">
        <v>5</v>
      </c>
      <c r="E7" s="70">
        <v>28.5</v>
      </c>
      <c r="F7" s="71">
        <v>18.25</v>
      </c>
      <c r="G7" s="53">
        <v>10</v>
      </c>
      <c r="H7" s="187">
        <f t="shared" si="0"/>
        <v>69.349999999999994</v>
      </c>
      <c r="J7" s="183" t="s">
        <v>162</v>
      </c>
    </row>
    <row r="8" spans="1:10" s="69" customFormat="1" ht="14.15" customHeight="1" thickBot="1">
      <c r="A8" s="34" t="s">
        <v>84</v>
      </c>
      <c r="B8" s="185">
        <v>4.9000000000000004</v>
      </c>
      <c r="C8" s="185">
        <v>4.25</v>
      </c>
      <c r="D8" s="179">
        <v>5</v>
      </c>
      <c r="E8" s="70">
        <v>28.42</v>
      </c>
      <c r="F8" s="71">
        <v>39.25</v>
      </c>
      <c r="G8" s="53">
        <v>10</v>
      </c>
      <c r="H8" s="187">
        <f t="shared" si="0"/>
        <v>91.82</v>
      </c>
      <c r="J8" s="183" t="s">
        <v>158</v>
      </c>
    </row>
    <row r="9" spans="1:10" s="69" customFormat="1" ht="14.15" customHeight="1" thickBot="1">
      <c r="A9" s="34" t="s">
        <v>85</v>
      </c>
      <c r="B9" s="185">
        <v>4.9000000000000004</v>
      </c>
      <c r="C9" s="185">
        <v>4.25</v>
      </c>
      <c r="D9" s="179">
        <v>5</v>
      </c>
      <c r="E9" s="70">
        <v>28.42</v>
      </c>
      <c r="F9" s="71">
        <v>39.25</v>
      </c>
      <c r="G9" s="53">
        <v>10</v>
      </c>
      <c r="H9" s="187">
        <f t="shared" si="0"/>
        <v>91.82</v>
      </c>
      <c r="J9" s="183" t="s">
        <v>158</v>
      </c>
    </row>
    <row r="10" spans="1:10" s="69" customFormat="1" ht="14.15" customHeight="1" thickBot="1">
      <c r="A10" s="34" t="s">
        <v>86</v>
      </c>
      <c r="B10" s="185">
        <v>4.8</v>
      </c>
      <c r="C10" s="185">
        <v>5</v>
      </c>
      <c r="D10" s="179">
        <v>5</v>
      </c>
      <c r="E10" s="70">
        <v>28.17</v>
      </c>
      <c r="F10" s="71">
        <v>41.25</v>
      </c>
      <c r="G10" s="53">
        <v>8</v>
      </c>
      <c r="H10" s="187">
        <f t="shared" si="0"/>
        <v>92.22</v>
      </c>
      <c r="J10" s="42" t="s">
        <v>163</v>
      </c>
    </row>
    <row r="11" spans="1:10" s="69" customFormat="1" ht="14.15" customHeight="1" thickBot="1">
      <c r="A11" s="34" t="s">
        <v>87</v>
      </c>
      <c r="B11" s="185">
        <v>4.8</v>
      </c>
      <c r="C11" s="185">
        <v>5</v>
      </c>
      <c r="D11" s="179">
        <v>5</v>
      </c>
      <c r="E11" s="70">
        <v>28.17</v>
      </c>
      <c r="F11" s="71">
        <v>41.25</v>
      </c>
      <c r="G11" s="53">
        <v>10</v>
      </c>
      <c r="H11" s="187">
        <f t="shared" si="0"/>
        <v>94.22</v>
      </c>
      <c r="J11" s="42" t="s">
        <v>163</v>
      </c>
    </row>
    <row r="12" spans="1:10" s="69" customFormat="1" ht="14.15" customHeight="1" thickBot="1">
      <c r="A12" s="34" t="s">
        <v>88</v>
      </c>
      <c r="B12" s="185">
        <v>4.9000000000000004</v>
      </c>
      <c r="C12" s="180">
        <v>5</v>
      </c>
      <c r="D12" s="179">
        <v>5</v>
      </c>
      <c r="E12" s="53">
        <v>27</v>
      </c>
      <c r="F12" s="53">
        <v>39.25</v>
      </c>
      <c r="G12" s="53">
        <v>10</v>
      </c>
      <c r="H12" s="187">
        <f t="shared" si="0"/>
        <v>91.15</v>
      </c>
      <c r="J12" s="42" t="s">
        <v>163</v>
      </c>
    </row>
    <row r="13" spans="1:10" s="69" customFormat="1" ht="14.15" customHeight="1" thickBot="1">
      <c r="A13" s="34" t="s">
        <v>89</v>
      </c>
      <c r="B13" s="180">
        <v>4.3</v>
      </c>
      <c r="C13" s="179">
        <v>2.25</v>
      </c>
      <c r="D13" s="179">
        <v>5</v>
      </c>
      <c r="E13" s="166">
        <v>27</v>
      </c>
      <c r="F13" s="64">
        <v>35.25</v>
      </c>
      <c r="G13" s="53">
        <v>8.9</v>
      </c>
      <c r="H13" s="187">
        <f t="shared" si="0"/>
        <v>82.7</v>
      </c>
      <c r="J13" s="183" t="s">
        <v>160</v>
      </c>
    </row>
    <row r="14" spans="1:10" s="69" customFormat="1" ht="14.15" customHeight="1" thickBot="1">
      <c r="A14" s="34" t="s">
        <v>90</v>
      </c>
      <c r="B14" s="185">
        <v>4.8</v>
      </c>
      <c r="C14" s="185">
        <v>5</v>
      </c>
      <c r="D14" s="179">
        <v>5</v>
      </c>
      <c r="E14" s="70">
        <v>28.17</v>
      </c>
      <c r="F14" s="53">
        <v>41.25</v>
      </c>
      <c r="G14" s="53">
        <v>10</v>
      </c>
      <c r="H14" s="187">
        <f t="shared" si="0"/>
        <v>94.22</v>
      </c>
      <c r="J14" s="42" t="s">
        <v>163</v>
      </c>
    </row>
    <row r="15" spans="1:10" s="69" customFormat="1" ht="14.15" customHeight="1" thickBot="1">
      <c r="A15" s="34" t="s">
        <v>91</v>
      </c>
      <c r="B15" s="185">
        <v>4.5999999999999996</v>
      </c>
      <c r="C15" s="185">
        <v>4.75</v>
      </c>
      <c r="D15" s="179">
        <v>5</v>
      </c>
      <c r="E15" s="70">
        <v>28.5</v>
      </c>
      <c r="F15" s="53">
        <v>39.75</v>
      </c>
      <c r="G15" s="53">
        <v>10</v>
      </c>
      <c r="H15" s="187">
        <f t="shared" si="0"/>
        <v>92.6</v>
      </c>
      <c r="J15" s="183" t="s">
        <v>159</v>
      </c>
    </row>
    <row r="16" spans="1:10" s="69" customFormat="1" ht="14.15" customHeight="1" thickBot="1">
      <c r="A16" s="34" t="s">
        <v>92</v>
      </c>
      <c r="B16" s="185">
        <v>4.9000000000000004</v>
      </c>
      <c r="C16" s="180">
        <v>5</v>
      </c>
      <c r="D16" s="179">
        <v>5</v>
      </c>
      <c r="E16" s="53">
        <v>27</v>
      </c>
      <c r="F16" s="64">
        <v>39.25</v>
      </c>
      <c r="G16" s="53">
        <v>10</v>
      </c>
      <c r="H16" s="187">
        <f t="shared" si="0"/>
        <v>91.15</v>
      </c>
      <c r="J16" s="42" t="s">
        <v>163</v>
      </c>
    </row>
    <row r="17" spans="1:10" s="69" customFormat="1" ht="14.15" customHeight="1" thickBot="1">
      <c r="A17" s="34" t="s">
        <v>93</v>
      </c>
      <c r="B17" s="185">
        <v>4.5999999999999996</v>
      </c>
      <c r="C17" s="185">
        <v>4.75</v>
      </c>
      <c r="D17" s="179">
        <v>5</v>
      </c>
      <c r="E17" s="70">
        <v>28.5</v>
      </c>
      <c r="F17" s="53">
        <v>39.75</v>
      </c>
      <c r="G17" s="53">
        <v>10</v>
      </c>
      <c r="H17" s="187">
        <f t="shared" si="0"/>
        <v>92.6</v>
      </c>
      <c r="J17" s="183" t="s">
        <v>159</v>
      </c>
    </row>
    <row r="18" spans="1:10" s="69" customFormat="1" ht="14.15" customHeight="1" thickBot="1">
      <c r="A18" s="34" t="s">
        <v>94</v>
      </c>
      <c r="B18" s="185">
        <v>4.9000000000000004</v>
      </c>
      <c r="C18" s="180">
        <v>5</v>
      </c>
      <c r="D18" s="179">
        <v>5</v>
      </c>
      <c r="E18" s="53">
        <v>27</v>
      </c>
      <c r="F18" s="53">
        <v>39.25</v>
      </c>
      <c r="G18" s="53">
        <v>10</v>
      </c>
      <c r="H18" s="187">
        <f t="shared" si="0"/>
        <v>91.15</v>
      </c>
      <c r="J18" s="42" t="s">
        <v>163</v>
      </c>
    </row>
    <row r="19" spans="1:10" s="69" customFormat="1" ht="14.15" customHeight="1" thickBot="1">
      <c r="A19" s="34" t="s">
        <v>95</v>
      </c>
      <c r="B19" s="180">
        <v>4.8</v>
      </c>
      <c r="C19" s="180">
        <v>4</v>
      </c>
      <c r="D19" s="179">
        <v>5</v>
      </c>
      <c r="E19" s="53">
        <v>29.3</v>
      </c>
      <c r="F19" s="53">
        <v>42.5</v>
      </c>
      <c r="G19" s="53">
        <v>8.8000000000000007</v>
      </c>
      <c r="H19" s="187">
        <f t="shared" si="0"/>
        <v>94.399999999999991</v>
      </c>
      <c r="J19" s="183" t="s">
        <v>161</v>
      </c>
    </row>
    <row r="20" spans="1:10" s="69" customFormat="1" ht="14.15" customHeight="1" thickBot="1">
      <c r="A20" s="34" t="s">
        <v>96</v>
      </c>
      <c r="B20" s="180">
        <v>4.3</v>
      </c>
      <c r="C20" s="179">
        <v>2.25</v>
      </c>
      <c r="D20" s="179">
        <v>5</v>
      </c>
      <c r="E20" s="166">
        <v>27</v>
      </c>
      <c r="F20" s="53">
        <v>35.25</v>
      </c>
      <c r="G20" s="53">
        <v>10</v>
      </c>
      <c r="H20" s="187">
        <f t="shared" si="0"/>
        <v>83.8</v>
      </c>
      <c r="J20" s="183" t="s">
        <v>160</v>
      </c>
    </row>
    <row r="21" spans="1:10" s="69" customFormat="1" ht="14.15" customHeight="1" thickBot="1">
      <c r="A21" s="34" t="s">
        <v>97</v>
      </c>
      <c r="B21" s="180">
        <v>4.8</v>
      </c>
      <c r="C21" s="180">
        <v>4</v>
      </c>
      <c r="D21" s="179">
        <v>5</v>
      </c>
      <c r="E21" s="53">
        <v>29.3</v>
      </c>
      <c r="F21" s="53">
        <v>42.5</v>
      </c>
      <c r="G21" s="53">
        <v>10</v>
      </c>
      <c r="H21" s="187">
        <f t="shared" si="0"/>
        <v>95.6</v>
      </c>
      <c r="J21" s="183" t="s">
        <v>161</v>
      </c>
    </row>
    <row r="22" spans="1:10" s="69" customFormat="1" ht="14.15" customHeight="1" thickBot="1">
      <c r="A22" s="34" t="s">
        <v>98</v>
      </c>
      <c r="B22" s="185">
        <v>4.9000000000000004</v>
      </c>
      <c r="C22" s="185">
        <v>4.25</v>
      </c>
      <c r="D22" s="179">
        <v>5</v>
      </c>
      <c r="E22" s="70">
        <v>28.42</v>
      </c>
      <c r="F22" s="53">
        <v>39.25</v>
      </c>
      <c r="G22" s="53">
        <v>9</v>
      </c>
      <c r="H22" s="187">
        <f t="shared" si="0"/>
        <v>90.82</v>
      </c>
      <c r="J22" s="183" t="s">
        <v>158</v>
      </c>
    </row>
    <row r="23" spans="1:10" s="69" customFormat="1" ht="14.15" customHeight="1" thickBot="1">
      <c r="A23" s="34" t="s">
        <v>99</v>
      </c>
      <c r="B23" s="180">
        <v>4.8</v>
      </c>
      <c r="C23" s="180">
        <v>4</v>
      </c>
      <c r="D23" s="179">
        <v>5</v>
      </c>
      <c r="E23" s="53">
        <v>29.3</v>
      </c>
      <c r="F23" s="53">
        <v>42.5</v>
      </c>
      <c r="G23" s="53">
        <v>10</v>
      </c>
      <c r="H23" s="187">
        <f t="shared" si="0"/>
        <v>95.6</v>
      </c>
      <c r="J23" s="183" t="s">
        <v>161</v>
      </c>
    </row>
    <row r="24" spans="1:10" s="69" customFormat="1" ht="14.15" customHeight="1" thickBot="1">
      <c r="A24" s="34" t="s">
        <v>100</v>
      </c>
      <c r="B24" s="180"/>
      <c r="C24" s="185"/>
      <c r="D24" s="179"/>
      <c r="E24" s="53"/>
      <c r="F24" s="53"/>
      <c r="G24" s="53"/>
      <c r="H24" s="187">
        <f t="shared" si="0"/>
        <v>0</v>
      </c>
      <c r="J24" s="183"/>
    </row>
    <row r="25" spans="1:10" s="69" customFormat="1" ht="14.15" customHeight="1" thickBot="1">
      <c r="A25" s="34" t="s">
        <v>101</v>
      </c>
      <c r="B25" s="185">
        <v>4.8</v>
      </c>
      <c r="C25" s="185">
        <v>5</v>
      </c>
      <c r="D25" s="179">
        <v>5</v>
      </c>
      <c r="E25" s="70">
        <v>28.17</v>
      </c>
      <c r="F25" s="53">
        <v>41.25</v>
      </c>
      <c r="G25" s="53">
        <v>9.3999999999999986</v>
      </c>
      <c r="H25" s="187">
        <f t="shared" si="0"/>
        <v>93.62</v>
      </c>
      <c r="J25" s="42" t="s">
        <v>163</v>
      </c>
    </row>
    <row r="26" spans="1:10" s="69" customFormat="1" ht="14.15" customHeight="1" thickBot="1">
      <c r="A26" s="34" t="s">
        <v>102</v>
      </c>
      <c r="B26" s="185">
        <v>4.9000000000000004</v>
      </c>
      <c r="C26" s="185">
        <v>4.25</v>
      </c>
      <c r="D26" s="179">
        <v>5</v>
      </c>
      <c r="E26" s="70">
        <v>28.42</v>
      </c>
      <c r="F26" s="53">
        <v>39.25</v>
      </c>
      <c r="G26" s="53">
        <v>10</v>
      </c>
      <c r="H26" s="187">
        <f t="shared" si="0"/>
        <v>91.82</v>
      </c>
      <c r="J26" s="183" t="s">
        <v>158</v>
      </c>
    </row>
    <row r="27" spans="1:10" s="69" customFormat="1" ht="14.15" customHeight="1" thickBot="1">
      <c r="A27" s="34" t="s">
        <v>103</v>
      </c>
      <c r="B27" s="180">
        <v>4.3</v>
      </c>
      <c r="C27" s="179">
        <v>2.25</v>
      </c>
      <c r="D27" s="179">
        <v>5</v>
      </c>
      <c r="E27" s="166">
        <v>27</v>
      </c>
      <c r="F27" s="53">
        <v>35.25</v>
      </c>
      <c r="G27" s="53">
        <v>9.1</v>
      </c>
      <c r="H27" s="187">
        <f t="shared" si="0"/>
        <v>82.899999999999991</v>
      </c>
      <c r="J27" s="183" t="s">
        <v>160</v>
      </c>
    </row>
    <row r="28" spans="1:10" s="133" customFormat="1" ht="14.15" customHeight="1" thickBot="1">
      <c r="A28" s="34" t="s">
        <v>104</v>
      </c>
      <c r="B28" s="185">
        <v>4.5999999999999996</v>
      </c>
      <c r="C28" s="181">
        <v>3</v>
      </c>
      <c r="D28" s="179">
        <v>5</v>
      </c>
      <c r="E28" s="70">
        <v>28.5</v>
      </c>
      <c r="F28" s="132">
        <v>18.25</v>
      </c>
      <c r="G28" s="132">
        <v>10</v>
      </c>
      <c r="H28" s="187">
        <f t="shared" si="0"/>
        <v>69.349999999999994</v>
      </c>
      <c r="J28" s="184" t="s">
        <v>162</v>
      </c>
    </row>
    <row r="29" spans="1:10" ht="13.5" customHeight="1">
      <c r="A29" s="57"/>
      <c r="B29" s="57"/>
      <c r="C29" s="57"/>
      <c r="D29" s="54"/>
    </row>
    <row r="30" spans="1:10" ht="13.5" customHeight="1">
      <c r="A30" s="54"/>
      <c r="B30" s="54"/>
      <c r="C30" s="54"/>
      <c r="D30" s="54"/>
    </row>
    <row r="31" spans="1:10" ht="13.5" customHeight="1">
      <c r="A31" s="54"/>
      <c r="B31" s="54"/>
      <c r="C31" s="54"/>
      <c r="D31" s="54"/>
    </row>
    <row r="32" spans="1:10" ht="13.5" customHeight="1">
      <c r="A32" s="54"/>
      <c r="B32" s="54"/>
      <c r="C32" s="54"/>
      <c r="D32" s="54"/>
    </row>
    <row r="33" spans="1:4" ht="13.5" customHeight="1">
      <c r="A33" s="54"/>
      <c r="B33" s="54"/>
      <c r="C33" s="54"/>
      <c r="D33" s="54"/>
    </row>
    <row r="34" spans="1:4" ht="13.5" customHeight="1">
      <c r="A34" s="54"/>
      <c r="B34" s="54"/>
      <c r="C34" s="54"/>
      <c r="D34" s="54"/>
    </row>
    <row r="35" spans="1:4" ht="13.5" customHeight="1">
      <c r="A35" s="54"/>
      <c r="B35" s="54"/>
      <c r="C35" s="54"/>
      <c r="D35" s="54"/>
    </row>
    <row r="36" spans="1:4" ht="13.5" customHeight="1">
      <c r="A36" s="54"/>
      <c r="B36" s="54"/>
      <c r="C36" s="54"/>
      <c r="D36" s="54"/>
    </row>
    <row r="37" spans="1:4" ht="13.5" customHeight="1">
      <c r="A37" s="54"/>
      <c r="B37" s="54"/>
      <c r="C37" s="54"/>
      <c r="D37" s="54"/>
    </row>
    <row r="38" spans="1:4" ht="13.5" customHeight="1">
      <c r="A38" s="54"/>
      <c r="B38" s="54"/>
      <c r="C38" s="54"/>
      <c r="D38" s="54"/>
    </row>
    <row r="39" spans="1:4" ht="13.5" customHeight="1">
      <c r="A39" s="54"/>
      <c r="B39" s="54"/>
      <c r="C39" s="54"/>
      <c r="D39" s="54"/>
    </row>
    <row r="40" spans="1:4" ht="13.5" customHeight="1">
      <c r="A40" s="54"/>
      <c r="B40" s="54"/>
      <c r="C40" s="54"/>
      <c r="D40" s="54"/>
    </row>
    <row r="41" spans="1:4" ht="13.5" customHeight="1">
      <c r="A41" s="54"/>
      <c r="B41" s="54"/>
      <c r="C41" s="54"/>
      <c r="D41" s="54"/>
    </row>
    <row r="42" spans="1:4" ht="13.5" customHeight="1">
      <c r="A42" s="54"/>
      <c r="B42" s="54"/>
      <c r="C42" s="54"/>
      <c r="D42" s="54"/>
    </row>
    <row r="43" spans="1:4" ht="13.5" customHeight="1">
      <c r="A43" s="54"/>
      <c r="B43" s="54"/>
      <c r="C43" s="54"/>
      <c r="D43" s="54"/>
    </row>
    <row r="44" spans="1:4" ht="13.5" customHeight="1">
      <c r="A44" s="54"/>
      <c r="B44" s="54"/>
      <c r="C44" s="54"/>
      <c r="D44" s="54"/>
    </row>
    <row r="45" spans="1:4" ht="13.5" customHeight="1">
      <c r="A45" s="54"/>
      <c r="B45" s="54"/>
      <c r="C45" s="54"/>
      <c r="D45" s="54"/>
    </row>
    <row r="46" spans="1:4" ht="13.5" customHeight="1">
      <c r="A46" s="54"/>
      <c r="B46" s="54"/>
      <c r="C46" s="54"/>
      <c r="D46" s="54"/>
    </row>
    <row r="47" spans="1:4" ht="13.5" customHeight="1">
      <c r="A47" s="54"/>
      <c r="B47" s="54"/>
      <c r="C47" s="54"/>
      <c r="D47" s="54"/>
    </row>
    <row r="48" spans="1:4" ht="13.5" customHeight="1">
      <c r="A48" s="54"/>
      <c r="B48" s="54"/>
      <c r="C48" s="54"/>
      <c r="D48" s="54"/>
    </row>
    <row r="49" spans="1:5" ht="13.5" customHeight="1">
      <c r="A49" s="54"/>
      <c r="B49" s="54"/>
      <c r="C49" s="54"/>
      <c r="D49" s="54"/>
    </row>
    <row r="50" spans="1:5" ht="13.5" customHeight="1">
      <c r="A50" s="54"/>
      <c r="B50" s="54"/>
      <c r="C50" s="54"/>
      <c r="D50" s="54"/>
    </row>
    <row r="51" spans="1:5" ht="13.5" customHeight="1">
      <c r="A51" s="54"/>
      <c r="B51" s="54"/>
      <c r="C51" s="54"/>
      <c r="D51" s="54"/>
    </row>
    <row r="52" spans="1:5" ht="13.5" customHeight="1">
      <c r="A52" s="54"/>
      <c r="B52" s="54"/>
      <c r="C52" s="54"/>
      <c r="D52" s="54"/>
    </row>
    <row r="53" spans="1:5" ht="13.5" customHeight="1">
      <c r="A53" s="54"/>
      <c r="B53" s="54"/>
      <c r="C53" s="54"/>
      <c r="D53" s="54"/>
    </row>
    <row r="54" spans="1:5" ht="13.5" customHeight="1">
      <c r="A54" s="54"/>
      <c r="B54" s="54"/>
      <c r="C54" s="54"/>
      <c r="D54" s="54"/>
    </row>
    <row r="55" spans="1:5" ht="13.5" customHeight="1">
      <c r="A55" s="54"/>
      <c r="B55" s="54"/>
      <c r="C55" s="54"/>
      <c r="D55" s="54"/>
    </row>
    <row r="56" spans="1:5" ht="13.5" customHeight="1">
      <c r="A56" s="54"/>
      <c r="B56" s="54"/>
      <c r="C56" s="54"/>
      <c r="D56" s="54"/>
    </row>
    <row r="57" spans="1:5" ht="13.5" customHeight="1">
      <c r="A57" s="54"/>
      <c r="B57" s="54"/>
      <c r="C57" s="54"/>
      <c r="D57" s="54"/>
    </row>
    <row r="58" spans="1:5" ht="13.5" customHeight="1">
      <c r="A58" s="54"/>
      <c r="B58" s="54"/>
      <c r="C58" s="54"/>
      <c r="D58" s="54"/>
    </row>
    <row r="59" spans="1:5" ht="13.5" customHeight="1">
      <c r="A59" s="57"/>
      <c r="B59" s="57"/>
      <c r="C59" s="57"/>
    </row>
    <row r="60" spans="1:5" ht="13.5" customHeight="1">
      <c r="A60" s="54"/>
      <c r="B60" s="54"/>
      <c r="C60" s="54"/>
      <c r="D60" s="54"/>
    </row>
    <row r="61" spans="1:5" ht="13.5" customHeight="1">
      <c r="A61" s="54"/>
      <c r="B61" s="54"/>
      <c r="C61" s="54"/>
      <c r="D61" s="54"/>
    </row>
    <row r="62" spans="1:5" ht="13.5" customHeight="1">
      <c r="A62" s="54"/>
      <c r="B62" s="54"/>
      <c r="C62" s="54"/>
      <c r="D62" s="56"/>
      <c r="E62" s="56"/>
    </row>
    <row r="63" spans="1:5" ht="13.5" customHeight="1">
      <c r="A63" s="54"/>
      <c r="B63" s="54"/>
      <c r="C63" s="54"/>
      <c r="D63" s="56"/>
      <c r="E63" s="56"/>
    </row>
    <row r="64" spans="1:5" ht="13.5" customHeight="1">
      <c r="A64" s="54"/>
      <c r="B64" s="54"/>
      <c r="C64" s="54"/>
      <c r="D64" s="56"/>
      <c r="E64" s="56"/>
    </row>
    <row r="65" spans="1:5" ht="13.5" customHeight="1">
      <c r="A65" s="54"/>
      <c r="B65" s="54"/>
      <c r="C65" s="54"/>
      <c r="D65" s="56"/>
      <c r="E65" s="56"/>
    </row>
    <row r="66" spans="1:5" ht="13.5" customHeight="1">
      <c r="A66" s="54"/>
      <c r="B66" s="54"/>
      <c r="C66" s="54"/>
      <c r="D66" s="56"/>
      <c r="E66" s="56"/>
    </row>
    <row r="67" spans="1:5" ht="13.5" customHeight="1">
      <c r="A67" s="54"/>
      <c r="B67" s="54"/>
      <c r="C67" s="54"/>
      <c r="D67" s="56"/>
      <c r="E67" s="56"/>
    </row>
    <row r="68" spans="1:5" ht="13.5" customHeight="1">
      <c r="A68" s="54"/>
      <c r="B68" s="54"/>
      <c r="C68" s="54"/>
      <c r="D68" s="56"/>
      <c r="E68" s="56"/>
    </row>
    <row r="69" spans="1:5" ht="13.5" customHeight="1">
      <c r="A69" s="54"/>
      <c r="B69" s="54"/>
      <c r="C69" s="54"/>
      <c r="D69" s="56"/>
      <c r="E69" s="56"/>
    </row>
    <row r="70" spans="1:5" ht="13.5" customHeight="1">
      <c r="A70" s="54"/>
      <c r="B70" s="54"/>
      <c r="C70" s="54"/>
      <c r="D70" s="56"/>
      <c r="E70" s="56"/>
    </row>
    <row r="71" spans="1:5" ht="13.5" customHeight="1">
      <c r="A71" s="54"/>
      <c r="B71" s="54"/>
      <c r="C71" s="54"/>
      <c r="D71" s="56"/>
      <c r="E71" s="56"/>
    </row>
    <row r="72" spans="1:5" ht="13.5" customHeight="1">
      <c r="A72" s="54"/>
      <c r="B72" s="54"/>
      <c r="C72" s="54"/>
      <c r="D72" s="56"/>
      <c r="E72" s="56"/>
    </row>
    <row r="73" spans="1:5" ht="13.5" customHeight="1">
      <c r="A73" s="54"/>
      <c r="B73" s="54"/>
      <c r="C73" s="54"/>
      <c r="D73" s="56"/>
      <c r="E73" s="56"/>
    </row>
    <row r="74" spans="1:5" ht="13.5" customHeight="1">
      <c r="A74" s="54"/>
      <c r="B74" s="54"/>
      <c r="C74" s="54"/>
      <c r="D74" s="56"/>
      <c r="E74" s="56"/>
    </row>
    <row r="75" spans="1:5" ht="13.5" customHeight="1">
      <c r="A75" s="54"/>
      <c r="B75" s="54"/>
      <c r="C75" s="54"/>
      <c r="D75" s="56"/>
      <c r="E75" s="56"/>
    </row>
    <row r="76" spans="1:5" ht="13.5" customHeight="1">
      <c r="A76" s="54"/>
      <c r="B76" s="54"/>
      <c r="C76" s="54"/>
      <c r="D76" s="56"/>
      <c r="E76" s="56"/>
    </row>
    <row r="77" spans="1:5" ht="13.5" customHeight="1">
      <c r="A77" s="54"/>
      <c r="B77" s="54"/>
      <c r="C77" s="54"/>
      <c r="D77" s="56"/>
      <c r="E77" s="56"/>
    </row>
    <row r="78" spans="1:5" ht="13.5" customHeight="1">
      <c r="A78" s="54"/>
      <c r="B78" s="54"/>
      <c r="C78" s="54"/>
      <c r="D78" s="56"/>
      <c r="E78" s="56"/>
    </row>
    <row r="79" spans="1:5" ht="13.5" customHeight="1">
      <c r="A79" s="54"/>
      <c r="B79" s="54"/>
      <c r="C79" s="54"/>
      <c r="D79" s="56"/>
      <c r="E79" s="56"/>
    </row>
    <row r="80" spans="1:5" ht="13.5" customHeight="1">
      <c r="A80" s="54"/>
      <c r="B80" s="54"/>
      <c r="C80" s="54"/>
      <c r="D80" s="56"/>
      <c r="E80" s="56"/>
    </row>
    <row r="81" spans="1:5" ht="13.5" customHeight="1">
      <c r="A81" s="54"/>
      <c r="B81" s="54"/>
      <c r="C81" s="54"/>
      <c r="D81" s="56"/>
      <c r="E81" s="56"/>
    </row>
    <row r="82" spans="1:5" ht="13.5" customHeight="1">
      <c r="A82" s="54"/>
      <c r="B82" s="54"/>
      <c r="C82" s="54"/>
      <c r="D82" s="56"/>
      <c r="E82" s="56"/>
    </row>
    <row r="83" spans="1:5" ht="13.5" customHeight="1">
      <c r="A83" s="54"/>
      <c r="B83" s="54"/>
      <c r="C83" s="54"/>
      <c r="D83" s="56"/>
      <c r="E83" s="56"/>
    </row>
    <row r="84" spans="1:5" ht="13.5" customHeight="1">
      <c r="A84" s="54"/>
      <c r="B84" s="54"/>
      <c r="C84" s="54"/>
      <c r="D84" s="56"/>
      <c r="E84" s="56"/>
    </row>
    <row r="85" spans="1:5" ht="13.5" customHeight="1">
      <c r="A85" s="54"/>
      <c r="B85" s="54"/>
      <c r="C85" s="54"/>
      <c r="D85" s="56"/>
      <c r="E85" s="56"/>
    </row>
    <row r="86" spans="1:5" ht="13.5" customHeight="1">
      <c r="A86" s="54"/>
      <c r="B86" s="54"/>
      <c r="C86" s="54"/>
      <c r="D86" s="56"/>
      <c r="E86" s="56"/>
    </row>
    <row r="87" spans="1:5" ht="13.5" customHeight="1">
      <c r="A87" s="54"/>
      <c r="B87" s="54"/>
      <c r="C87" s="54"/>
      <c r="D87" s="56"/>
      <c r="E87" s="56"/>
    </row>
    <row r="88" spans="1:5" ht="13.5" customHeight="1">
      <c r="A88" s="54"/>
      <c r="B88" s="54"/>
      <c r="C88" s="54"/>
      <c r="D88" s="56"/>
      <c r="E88" s="56"/>
    </row>
    <row r="89" spans="1:5" ht="13.5" customHeight="1">
      <c r="A89" s="57"/>
      <c r="B89" s="57"/>
      <c r="C89" s="57"/>
    </row>
    <row r="90" spans="1:5" ht="13.5" customHeight="1">
      <c r="A90" s="54"/>
      <c r="B90" s="54"/>
      <c r="C90" s="54"/>
      <c r="D90" s="54"/>
    </row>
    <row r="91" spans="1:5" ht="13.5" customHeight="1">
      <c r="A91" s="54"/>
      <c r="B91" s="54"/>
      <c r="C91" s="54"/>
      <c r="D91" s="54"/>
    </row>
    <row r="92" spans="1:5" ht="13.5" customHeight="1">
      <c r="A92" s="54"/>
      <c r="B92" s="54"/>
      <c r="C92" s="54"/>
      <c r="D92" s="56"/>
      <c r="E92" s="56"/>
    </row>
    <row r="93" spans="1:5" ht="13.5" customHeight="1">
      <c r="A93" s="54"/>
      <c r="B93" s="54"/>
      <c r="C93" s="54"/>
      <c r="D93" s="56"/>
      <c r="E93" s="56"/>
    </row>
    <row r="94" spans="1:5" ht="13.5" customHeight="1">
      <c r="A94" s="54"/>
      <c r="B94" s="54"/>
      <c r="C94" s="54"/>
      <c r="D94" s="56"/>
      <c r="E94" s="56"/>
    </row>
    <row r="95" spans="1:5" ht="13.5" customHeight="1">
      <c r="A95" s="54"/>
      <c r="B95" s="54"/>
      <c r="C95" s="54"/>
      <c r="D95" s="56"/>
      <c r="E95" s="56"/>
    </row>
    <row r="96" spans="1:5" ht="13.5" customHeight="1">
      <c r="A96" s="54"/>
      <c r="B96" s="54"/>
      <c r="C96" s="54"/>
      <c r="D96" s="56"/>
      <c r="E96" s="56"/>
    </row>
    <row r="97" spans="1:5" ht="13.5" customHeight="1">
      <c r="A97" s="54"/>
      <c r="B97" s="54"/>
      <c r="C97" s="54"/>
      <c r="D97" s="56"/>
      <c r="E97" s="56"/>
    </row>
    <row r="98" spans="1:5" ht="13.5" customHeight="1">
      <c r="A98" s="54"/>
      <c r="B98" s="54"/>
      <c r="C98" s="54"/>
      <c r="D98" s="56"/>
      <c r="E98" s="56"/>
    </row>
    <row r="99" spans="1:5" ht="13.5" customHeight="1">
      <c r="A99" s="54"/>
      <c r="B99" s="54"/>
      <c r="C99" s="54"/>
      <c r="D99" s="56"/>
      <c r="E99" s="56"/>
    </row>
    <row r="100" spans="1:5" ht="13.5" customHeight="1">
      <c r="A100" s="54"/>
      <c r="B100" s="54"/>
      <c r="C100" s="54"/>
      <c r="D100" s="56"/>
      <c r="E100" s="56"/>
    </row>
    <row r="101" spans="1:5" ht="13.5" customHeight="1">
      <c r="A101" s="54"/>
      <c r="B101" s="54"/>
      <c r="C101" s="54"/>
      <c r="D101" s="56"/>
      <c r="E101" s="56"/>
    </row>
    <row r="102" spans="1:5" ht="13.5" customHeight="1">
      <c r="A102" s="54"/>
      <c r="B102" s="54"/>
      <c r="C102" s="54"/>
      <c r="D102" s="56"/>
      <c r="E102" s="56"/>
    </row>
    <row r="103" spans="1:5" ht="13.5" customHeight="1">
      <c r="A103" s="54"/>
      <c r="B103" s="54"/>
      <c r="C103" s="54"/>
      <c r="D103" s="56"/>
      <c r="E103" s="56"/>
    </row>
    <row r="104" spans="1:5" ht="13.5" customHeight="1">
      <c r="A104" s="54"/>
      <c r="B104" s="54"/>
      <c r="C104" s="54"/>
      <c r="D104" s="56"/>
      <c r="E104" s="56"/>
    </row>
    <row r="105" spans="1:5" ht="13.5" customHeight="1">
      <c r="A105" s="59"/>
      <c r="B105" s="59"/>
      <c r="C105" s="59"/>
      <c r="D105" s="56"/>
      <c r="E105" s="56"/>
    </row>
    <row r="106" spans="1:5" ht="13.5" customHeight="1">
      <c r="A106" s="54"/>
      <c r="B106" s="54"/>
      <c r="C106" s="54"/>
      <c r="D106" s="56"/>
      <c r="E106" s="56"/>
    </row>
    <row r="107" spans="1:5" ht="13.5" customHeight="1">
      <c r="A107" s="54"/>
      <c r="B107" s="54"/>
      <c r="C107" s="54"/>
      <c r="D107" s="56"/>
      <c r="E107" s="56"/>
    </row>
    <row r="108" spans="1:5" ht="13.5" customHeight="1">
      <c r="A108" s="54"/>
      <c r="B108" s="54"/>
      <c r="C108" s="54"/>
      <c r="D108" s="56"/>
      <c r="E108" s="56"/>
    </row>
    <row r="109" spans="1:5" ht="13.5" customHeight="1">
      <c r="A109" s="54"/>
      <c r="B109" s="54"/>
      <c r="C109" s="54"/>
      <c r="D109" s="56"/>
      <c r="E109" s="56"/>
    </row>
    <row r="110" spans="1:5" ht="13.5" customHeight="1">
      <c r="A110" s="54"/>
      <c r="B110" s="54"/>
      <c r="C110" s="54"/>
      <c r="D110" s="56"/>
      <c r="E110" s="56"/>
    </row>
    <row r="111" spans="1:5">
      <c r="A111" s="54"/>
      <c r="B111" s="54"/>
      <c r="C111" s="54"/>
      <c r="D111" s="56"/>
      <c r="E111" s="56"/>
    </row>
    <row r="112" spans="1:5">
      <c r="A112" s="54"/>
      <c r="B112" s="54"/>
      <c r="C112" s="54"/>
      <c r="D112" s="56"/>
      <c r="E112" s="56"/>
    </row>
    <row r="113" spans="1:5">
      <c r="A113" s="54"/>
      <c r="B113" s="54"/>
      <c r="C113" s="54"/>
      <c r="D113" s="56"/>
      <c r="E113" s="56"/>
    </row>
    <row r="114" spans="1:5">
      <c r="A114" s="54"/>
      <c r="B114" s="54"/>
      <c r="C114" s="54"/>
      <c r="D114" s="56"/>
      <c r="E114" s="56"/>
    </row>
    <row r="115" spans="1:5">
      <c r="A115" s="54"/>
      <c r="B115" s="54"/>
      <c r="C115" s="54"/>
      <c r="D115" s="56"/>
      <c r="E115" s="56"/>
    </row>
    <row r="116" spans="1:5">
      <c r="A116" s="54"/>
      <c r="B116" s="54"/>
      <c r="C116" s="54"/>
      <c r="D116" s="56"/>
      <c r="E116" s="56"/>
    </row>
    <row r="117" spans="1:5">
      <c r="A117" s="54"/>
      <c r="B117" s="54"/>
      <c r="C117" s="54"/>
      <c r="D117" s="56"/>
      <c r="E117" s="56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16"/>
  <sheetViews>
    <sheetView topLeftCell="D7" zoomScale="80" zoomScaleNormal="80" workbookViewId="0">
      <selection sqref="A1:E1048576"/>
    </sheetView>
  </sheetViews>
  <sheetFormatPr defaultColWidth="11.36328125" defaultRowHeight="12.5"/>
  <cols>
    <col min="1" max="1" width="7.36328125" style="19" customWidth="1"/>
    <col min="2" max="8" width="6.36328125" style="19" customWidth="1"/>
    <col min="9" max="15" width="7.36328125" style="19" customWidth="1"/>
    <col min="16" max="16" width="9.7265625" style="19" customWidth="1"/>
    <col min="17" max="16384" width="11.36328125" style="2"/>
  </cols>
  <sheetData>
    <row r="1" spans="1:20" s="33" customFormat="1" ht="14.15" customHeight="1" thickBot="1">
      <c r="A1" s="75" t="s">
        <v>79</v>
      </c>
      <c r="B1" s="76"/>
      <c r="C1" s="77"/>
      <c r="D1" s="77"/>
      <c r="E1" s="77"/>
      <c r="F1" s="77"/>
      <c r="G1" s="77"/>
      <c r="H1" s="77"/>
      <c r="I1" s="77"/>
      <c r="J1" s="77"/>
      <c r="K1" s="77"/>
      <c r="L1" s="32"/>
      <c r="M1" s="32"/>
      <c r="N1" s="78" t="s">
        <v>71</v>
      </c>
      <c r="O1" s="32"/>
      <c r="P1" s="32"/>
    </row>
    <row r="2" spans="1:20" s="108" customFormat="1" ht="14.15" customHeight="1">
      <c r="A2" s="114" t="s">
        <v>16</v>
      </c>
      <c r="B2" s="115" t="s">
        <v>31</v>
      </c>
      <c r="C2" s="115" t="s">
        <v>32</v>
      </c>
      <c r="D2" s="115" t="s">
        <v>33</v>
      </c>
      <c r="E2" s="115" t="s">
        <v>34</v>
      </c>
      <c r="F2" s="115" t="s">
        <v>35</v>
      </c>
      <c r="G2" s="115" t="s">
        <v>36</v>
      </c>
      <c r="H2" s="115" t="s">
        <v>37</v>
      </c>
      <c r="I2" s="115" t="s">
        <v>38</v>
      </c>
      <c r="J2" s="115" t="s">
        <v>39</v>
      </c>
      <c r="K2" s="115" t="s">
        <v>40</v>
      </c>
      <c r="L2" s="115" t="s">
        <v>41</v>
      </c>
      <c r="M2" s="115" t="s">
        <v>42</v>
      </c>
      <c r="N2" s="116" t="s">
        <v>69</v>
      </c>
      <c r="O2" s="116" t="s">
        <v>70</v>
      </c>
      <c r="P2" s="115" t="s">
        <v>24</v>
      </c>
      <c r="Q2" s="113"/>
    </row>
    <row r="3" spans="1:20" s="33" customFormat="1" ht="14.15" customHeight="1" thickBot="1">
      <c r="A3" s="148"/>
      <c r="B3" s="149">
        <v>10</v>
      </c>
      <c r="C3" s="149">
        <v>10</v>
      </c>
      <c r="D3" s="149">
        <v>10</v>
      </c>
      <c r="E3" s="149">
        <v>10</v>
      </c>
      <c r="F3" s="149">
        <v>10</v>
      </c>
      <c r="G3" s="149">
        <v>10</v>
      </c>
      <c r="H3" s="149">
        <v>10</v>
      </c>
      <c r="I3" s="149">
        <v>10</v>
      </c>
      <c r="J3" s="149">
        <v>10</v>
      </c>
      <c r="K3" s="149">
        <v>10</v>
      </c>
      <c r="L3" s="149">
        <v>10</v>
      </c>
      <c r="M3" s="149">
        <v>10</v>
      </c>
      <c r="N3" s="150">
        <v>10</v>
      </c>
      <c r="O3" s="150">
        <v>10</v>
      </c>
      <c r="P3" s="150">
        <f>SUM(B3:M3)</f>
        <v>120</v>
      </c>
      <c r="Q3" s="79" t="s">
        <v>68</v>
      </c>
    </row>
    <row r="4" spans="1:20" s="107" customFormat="1" ht="14.15" customHeight="1" thickBot="1">
      <c r="A4" s="34" t="s">
        <v>80</v>
      </c>
      <c r="B4" s="165">
        <v>10</v>
      </c>
      <c r="C4" s="165">
        <v>10</v>
      </c>
      <c r="D4" s="165">
        <v>10</v>
      </c>
      <c r="E4" s="165">
        <v>10</v>
      </c>
      <c r="F4" s="165">
        <v>6</v>
      </c>
      <c r="G4" s="165">
        <v>7</v>
      </c>
      <c r="H4" s="165">
        <v>6</v>
      </c>
      <c r="I4" s="165">
        <v>10</v>
      </c>
      <c r="J4" s="165">
        <v>10</v>
      </c>
      <c r="K4" s="165">
        <v>10</v>
      </c>
      <c r="L4" s="165">
        <v>10</v>
      </c>
      <c r="M4" s="165">
        <v>10</v>
      </c>
      <c r="N4" s="165">
        <v>10</v>
      </c>
      <c r="O4" s="165">
        <v>10</v>
      </c>
      <c r="P4" s="186">
        <f>SUM(LARGE(B4:O4, {1,2,3,4,5,6,7,8,9,10,11,12}))</f>
        <v>117</v>
      </c>
    </row>
    <row r="5" spans="1:20" s="35" customFormat="1" ht="14.15" customHeight="1" thickBot="1">
      <c r="A5" s="34" t="s">
        <v>81</v>
      </c>
      <c r="B5" s="165">
        <v>10</v>
      </c>
      <c r="C5" s="51">
        <v>10</v>
      </c>
      <c r="D5" s="165">
        <v>10</v>
      </c>
      <c r="E5" s="165">
        <v>10</v>
      </c>
      <c r="F5" s="51">
        <v>8</v>
      </c>
      <c r="G5" s="51">
        <v>8</v>
      </c>
      <c r="H5" s="51">
        <v>7</v>
      </c>
      <c r="I5" s="51">
        <v>10</v>
      </c>
      <c r="J5" s="51">
        <v>0</v>
      </c>
      <c r="K5" s="51">
        <v>0</v>
      </c>
      <c r="L5" s="51">
        <v>0</v>
      </c>
      <c r="M5" s="51">
        <v>10</v>
      </c>
      <c r="N5" s="51">
        <v>10</v>
      </c>
      <c r="O5" s="51">
        <v>10</v>
      </c>
      <c r="P5" s="186">
        <f>SUM(LARGE(B5:O5, {1,2,3,4,5,6,7,8,9,10,11,12}))</f>
        <v>103</v>
      </c>
      <c r="T5" s="44"/>
    </row>
    <row r="6" spans="1:20" s="35" customFormat="1" ht="14.15" customHeight="1" thickBot="1">
      <c r="A6" s="34" t="s">
        <v>82</v>
      </c>
      <c r="B6" s="51">
        <v>9</v>
      </c>
      <c r="C6" s="165">
        <v>10</v>
      </c>
      <c r="D6" s="165">
        <v>10</v>
      </c>
      <c r="E6" s="165">
        <v>10</v>
      </c>
      <c r="F6" s="51">
        <v>4</v>
      </c>
      <c r="G6" s="51">
        <v>7</v>
      </c>
      <c r="H6" s="51">
        <v>8</v>
      </c>
      <c r="I6" s="51">
        <v>9</v>
      </c>
      <c r="J6" s="51">
        <v>10</v>
      </c>
      <c r="K6" s="51">
        <v>10</v>
      </c>
      <c r="L6" s="51">
        <v>10</v>
      </c>
      <c r="M6" s="51">
        <v>10</v>
      </c>
      <c r="N6" s="51">
        <v>10</v>
      </c>
      <c r="O6" s="51">
        <v>10</v>
      </c>
      <c r="P6" s="186">
        <f>SUM(LARGE(B6:O6, {1,2,3,4,5,6,7,8,9,10,11,12}))</f>
        <v>116</v>
      </c>
      <c r="T6" s="44"/>
    </row>
    <row r="7" spans="1:20" s="35" customFormat="1" ht="14.15" customHeight="1" thickBot="1">
      <c r="A7" s="34" t="s">
        <v>83</v>
      </c>
      <c r="B7" s="165">
        <v>10</v>
      </c>
      <c r="C7" s="165">
        <v>10</v>
      </c>
      <c r="D7" s="165">
        <v>10</v>
      </c>
      <c r="E7" s="51">
        <v>8</v>
      </c>
      <c r="F7" s="51">
        <v>5</v>
      </c>
      <c r="G7" s="51">
        <v>5</v>
      </c>
      <c r="H7" s="51">
        <v>8</v>
      </c>
      <c r="I7" s="51">
        <v>0</v>
      </c>
      <c r="J7" s="51">
        <v>10</v>
      </c>
      <c r="K7" s="51">
        <v>10</v>
      </c>
      <c r="L7" s="51">
        <v>10</v>
      </c>
      <c r="M7" s="51">
        <v>10</v>
      </c>
      <c r="N7" s="51">
        <v>10</v>
      </c>
      <c r="O7" s="51">
        <v>10</v>
      </c>
      <c r="P7" s="186">
        <f>SUM(LARGE(B7:O7, {1,2,3,4,5,6,7,8,9,10,11,12}))</f>
        <v>111</v>
      </c>
      <c r="T7" s="44"/>
    </row>
    <row r="8" spans="1:20" s="35" customFormat="1" ht="14.15" customHeight="1" thickBot="1">
      <c r="A8" s="34" t="s">
        <v>84</v>
      </c>
      <c r="B8" s="165">
        <v>10</v>
      </c>
      <c r="C8" s="165">
        <v>10</v>
      </c>
      <c r="D8" s="165">
        <v>10</v>
      </c>
      <c r="E8" s="165">
        <v>10</v>
      </c>
      <c r="F8" s="51">
        <v>10</v>
      </c>
      <c r="G8" s="51">
        <v>0</v>
      </c>
      <c r="H8" s="51">
        <v>0</v>
      </c>
      <c r="I8" s="51">
        <v>10</v>
      </c>
      <c r="J8" s="51">
        <v>9</v>
      </c>
      <c r="K8" s="51">
        <v>10</v>
      </c>
      <c r="L8" s="51">
        <v>10</v>
      </c>
      <c r="M8" s="51">
        <v>10</v>
      </c>
      <c r="N8" s="51">
        <v>10</v>
      </c>
      <c r="O8" s="51">
        <v>10</v>
      </c>
      <c r="P8" s="186">
        <f>SUM(LARGE(B8:O8, {1,2,3,4,5,6,7,8,9,10,11,12}))</f>
        <v>119</v>
      </c>
      <c r="T8" s="44"/>
    </row>
    <row r="9" spans="1:20" s="35" customFormat="1" ht="14.15" customHeight="1" thickBot="1">
      <c r="A9" s="34" t="s">
        <v>85</v>
      </c>
      <c r="B9" s="165">
        <v>10</v>
      </c>
      <c r="C9" s="165">
        <v>10</v>
      </c>
      <c r="D9" s="165">
        <v>10</v>
      </c>
      <c r="E9" s="165">
        <v>10</v>
      </c>
      <c r="F9" s="51">
        <v>8</v>
      </c>
      <c r="G9" s="51">
        <v>7</v>
      </c>
      <c r="H9" s="51">
        <v>7</v>
      </c>
      <c r="I9" s="51">
        <v>10</v>
      </c>
      <c r="J9" s="51">
        <v>10</v>
      </c>
      <c r="K9" s="51">
        <v>10</v>
      </c>
      <c r="L9" s="51">
        <v>10</v>
      </c>
      <c r="M9" s="51">
        <v>10</v>
      </c>
      <c r="N9" s="51">
        <v>10</v>
      </c>
      <c r="O9" s="51">
        <v>10</v>
      </c>
      <c r="P9" s="186">
        <f>SUM(LARGE(B9:O9, {1,2,3,4,5,6,7,8,9,10,11,12}))</f>
        <v>118</v>
      </c>
      <c r="T9" s="44"/>
    </row>
    <row r="10" spans="1:20" s="35" customFormat="1" ht="14.15" customHeight="1" thickBot="1">
      <c r="A10" s="34" t="s">
        <v>86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10</v>
      </c>
      <c r="K10" s="51">
        <v>0</v>
      </c>
      <c r="L10" s="51">
        <v>10</v>
      </c>
      <c r="M10" s="51">
        <v>0</v>
      </c>
      <c r="N10" s="51">
        <v>0</v>
      </c>
      <c r="O10" s="51">
        <v>0</v>
      </c>
      <c r="P10" s="186">
        <f>SUM(LARGE(B10:O10, {1,2,3,4,5,6,7,8,9,10,11,12}))</f>
        <v>20</v>
      </c>
      <c r="T10" s="44"/>
    </row>
    <row r="11" spans="1:20" s="35" customFormat="1" ht="14.15" customHeight="1" thickBot="1">
      <c r="A11" s="34" t="s">
        <v>87</v>
      </c>
      <c r="B11" s="165">
        <v>10</v>
      </c>
      <c r="C11" s="165">
        <v>10</v>
      </c>
      <c r="D11" s="165">
        <v>10</v>
      </c>
      <c r="E11" s="165">
        <v>10</v>
      </c>
      <c r="F11" s="51">
        <v>10</v>
      </c>
      <c r="G11" s="51">
        <v>10</v>
      </c>
      <c r="H11" s="51">
        <v>9</v>
      </c>
      <c r="I11" s="51">
        <v>10</v>
      </c>
      <c r="J11" s="51">
        <v>10</v>
      </c>
      <c r="K11" s="51">
        <v>0</v>
      </c>
      <c r="L11" s="51">
        <v>0</v>
      </c>
      <c r="M11" s="51">
        <v>10</v>
      </c>
      <c r="N11" s="51">
        <v>0</v>
      </c>
      <c r="O11" s="51">
        <v>10</v>
      </c>
      <c r="P11" s="186">
        <f>SUM(LARGE(B11:O11, {1,2,3,4,5,6,7,8,9,10,11,12}))</f>
        <v>109</v>
      </c>
      <c r="T11" s="44"/>
    </row>
    <row r="12" spans="1:20" s="35" customFormat="1" ht="14.15" customHeight="1" thickBot="1">
      <c r="A12" s="34" t="s">
        <v>88</v>
      </c>
      <c r="B12" s="165">
        <v>10</v>
      </c>
      <c r="C12" s="165">
        <v>10</v>
      </c>
      <c r="D12" s="165">
        <v>10</v>
      </c>
      <c r="E12" s="165">
        <v>10</v>
      </c>
      <c r="F12" s="51">
        <v>8</v>
      </c>
      <c r="G12" s="51">
        <v>7</v>
      </c>
      <c r="H12" s="51">
        <v>9</v>
      </c>
      <c r="I12" s="51">
        <v>0</v>
      </c>
      <c r="J12" s="51">
        <v>10</v>
      </c>
      <c r="K12" s="51">
        <v>10</v>
      </c>
      <c r="L12" s="51">
        <v>10</v>
      </c>
      <c r="M12" s="51">
        <v>10</v>
      </c>
      <c r="N12" s="51">
        <v>10</v>
      </c>
      <c r="O12" s="51">
        <v>10</v>
      </c>
      <c r="P12" s="186">
        <f>SUM(LARGE(B12:O12, {1,2,3,4,5,6,7,8,9,10,11,12}))</f>
        <v>117</v>
      </c>
    </row>
    <row r="13" spans="1:20" s="35" customFormat="1" ht="14.15" customHeight="1" thickBot="1">
      <c r="A13" s="34" t="s">
        <v>89</v>
      </c>
      <c r="B13" s="165">
        <v>10</v>
      </c>
      <c r="C13" s="165">
        <v>10</v>
      </c>
      <c r="D13" s="165">
        <v>10</v>
      </c>
      <c r="E13" s="165">
        <v>10</v>
      </c>
      <c r="F13" s="51">
        <v>6</v>
      </c>
      <c r="G13" s="51">
        <v>8</v>
      </c>
      <c r="H13" s="51">
        <v>7</v>
      </c>
      <c r="I13" s="51">
        <v>8</v>
      </c>
      <c r="J13" s="51">
        <v>10</v>
      </c>
      <c r="K13" s="51">
        <v>10</v>
      </c>
      <c r="L13" s="51">
        <v>10</v>
      </c>
      <c r="M13" s="51">
        <v>10</v>
      </c>
      <c r="N13" s="51">
        <v>10</v>
      </c>
      <c r="O13" s="51">
        <v>10</v>
      </c>
      <c r="P13" s="186">
        <f>SUM(LARGE(B13:O13, {1,2,3,4,5,6,7,8,9,10,11,12}))</f>
        <v>116</v>
      </c>
    </row>
    <row r="14" spans="1:20" s="35" customFormat="1" ht="14.15" customHeight="1" thickBot="1">
      <c r="A14" s="34" t="s">
        <v>90</v>
      </c>
      <c r="B14" s="165">
        <v>10</v>
      </c>
      <c r="C14" s="165">
        <v>10</v>
      </c>
      <c r="D14" s="165">
        <v>10</v>
      </c>
      <c r="E14" s="165">
        <v>10</v>
      </c>
      <c r="F14" s="51">
        <v>9</v>
      </c>
      <c r="G14" s="51">
        <v>10</v>
      </c>
      <c r="H14" s="51">
        <v>8</v>
      </c>
      <c r="I14" s="51">
        <v>10</v>
      </c>
      <c r="J14" s="51">
        <v>9</v>
      </c>
      <c r="K14" s="51">
        <v>10</v>
      </c>
      <c r="L14" s="51">
        <v>10</v>
      </c>
      <c r="M14" s="51">
        <v>10</v>
      </c>
      <c r="N14" s="51">
        <v>10</v>
      </c>
      <c r="O14" s="51">
        <v>10</v>
      </c>
      <c r="P14" s="186">
        <f>SUM(LARGE(B14:O14, {1,2,3,4,5,6,7,8,9,10,11,12}))</f>
        <v>119</v>
      </c>
      <c r="T14" s="44"/>
    </row>
    <row r="15" spans="1:20" s="35" customFormat="1" ht="14.15" customHeight="1" thickBot="1">
      <c r="A15" s="34" t="s">
        <v>91</v>
      </c>
      <c r="B15" s="165">
        <v>10</v>
      </c>
      <c r="C15" s="165">
        <v>10</v>
      </c>
      <c r="D15" s="165">
        <v>10</v>
      </c>
      <c r="E15" s="165">
        <v>10</v>
      </c>
      <c r="F15" s="51">
        <v>9</v>
      </c>
      <c r="G15" s="51">
        <v>10</v>
      </c>
      <c r="H15" s="51">
        <v>9</v>
      </c>
      <c r="I15" s="51">
        <v>10</v>
      </c>
      <c r="J15" s="51">
        <v>10</v>
      </c>
      <c r="K15" s="51">
        <v>10</v>
      </c>
      <c r="L15" s="51">
        <v>10</v>
      </c>
      <c r="M15" s="51">
        <v>10</v>
      </c>
      <c r="N15" s="51">
        <v>10</v>
      </c>
      <c r="O15" s="51">
        <v>10</v>
      </c>
      <c r="P15" s="186">
        <f>SUM(LARGE(B15:O15, {1,2,3,4,5,6,7,8,9,10,11,12}))</f>
        <v>120</v>
      </c>
      <c r="T15" s="44"/>
    </row>
    <row r="16" spans="1:20" s="35" customFormat="1" ht="14.15" customHeight="1" thickBot="1">
      <c r="A16" s="34" t="s">
        <v>92</v>
      </c>
      <c r="B16" s="165">
        <v>10</v>
      </c>
      <c r="C16" s="165">
        <v>10</v>
      </c>
      <c r="D16" s="165">
        <v>10</v>
      </c>
      <c r="E16" s="165">
        <v>10</v>
      </c>
      <c r="F16" s="51">
        <v>8</v>
      </c>
      <c r="G16" s="51">
        <v>8</v>
      </c>
      <c r="H16" s="51">
        <v>7</v>
      </c>
      <c r="I16" s="51">
        <v>7</v>
      </c>
      <c r="J16" s="51">
        <v>10</v>
      </c>
      <c r="K16" s="51">
        <v>10</v>
      </c>
      <c r="L16" s="51">
        <v>10</v>
      </c>
      <c r="M16" s="51">
        <v>10</v>
      </c>
      <c r="N16" s="51">
        <v>10</v>
      </c>
      <c r="O16" s="51">
        <v>10</v>
      </c>
      <c r="P16" s="186">
        <f>SUM(LARGE(B16:O16, {1,2,3,4,5,6,7,8,9,10,11,12}))</f>
        <v>116</v>
      </c>
      <c r="T16" s="44"/>
    </row>
    <row r="17" spans="1:20" s="35" customFormat="1" ht="14.15" customHeight="1" thickBot="1">
      <c r="A17" s="34" t="s">
        <v>93</v>
      </c>
      <c r="B17" s="165">
        <v>10</v>
      </c>
      <c r="C17" s="165">
        <v>10</v>
      </c>
      <c r="D17" s="165">
        <v>10</v>
      </c>
      <c r="E17" s="165">
        <v>10</v>
      </c>
      <c r="F17" s="51">
        <v>6</v>
      </c>
      <c r="G17" s="51">
        <v>9</v>
      </c>
      <c r="H17" s="51">
        <v>8</v>
      </c>
      <c r="I17" s="51">
        <v>10</v>
      </c>
      <c r="J17" s="51">
        <v>9</v>
      </c>
      <c r="K17" s="51">
        <v>10</v>
      </c>
      <c r="L17" s="51">
        <v>10</v>
      </c>
      <c r="M17" s="51">
        <v>10</v>
      </c>
      <c r="N17" s="51">
        <v>10</v>
      </c>
      <c r="O17" s="51">
        <v>0</v>
      </c>
      <c r="P17" s="186">
        <f>SUM(LARGE(B17:O17, {1,2,3,4,5,6,7,8,9,10,11,12}))</f>
        <v>116</v>
      </c>
    </row>
    <row r="18" spans="1:20" s="35" customFormat="1" ht="14.15" customHeight="1" thickBot="1">
      <c r="A18" s="34" t="s">
        <v>94</v>
      </c>
      <c r="B18" s="165">
        <v>10</v>
      </c>
      <c r="C18" s="165">
        <v>10</v>
      </c>
      <c r="D18" s="165">
        <v>10</v>
      </c>
      <c r="E18" s="165">
        <v>10</v>
      </c>
      <c r="F18" s="51">
        <v>8</v>
      </c>
      <c r="G18" s="51">
        <v>9</v>
      </c>
      <c r="H18" s="51">
        <v>9</v>
      </c>
      <c r="I18" s="51">
        <v>10</v>
      </c>
      <c r="J18" s="51">
        <v>9</v>
      </c>
      <c r="K18" s="51">
        <v>10</v>
      </c>
      <c r="L18" s="51">
        <v>7</v>
      </c>
      <c r="M18" s="51">
        <v>10</v>
      </c>
      <c r="N18" s="51">
        <v>9</v>
      </c>
      <c r="O18" s="51">
        <v>10</v>
      </c>
      <c r="P18" s="186">
        <f>SUM(LARGE(B18:O18, {1,2,3,4,5,6,7,8,9,10,11,12}))</f>
        <v>116</v>
      </c>
      <c r="T18" s="44"/>
    </row>
    <row r="19" spans="1:20" s="35" customFormat="1" ht="14.15" customHeight="1" thickBot="1">
      <c r="A19" s="34" t="s">
        <v>95</v>
      </c>
      <c r="B19" s="51">
        <v>9</v>
      </c>
      <c r="C19" s="165">
        <v>10</v>
      </c>
      <c r="D19" s="165">
        <v>10</v>
      </c>
      <c r="E19" s="51">
        <v>0</v>
      </c>
      <c r="F19" s="51">
        <v>7</v>
      </c>
      <c r="G19" s="51">
        <v>0</v>
      </c>
      <c r="H19" s="51">
        <v>6</v>
      </c>
      <c r="I19" s="51">
        <v>10</v>
      </c>
      <c r="J19" s="51">
        <v>10</v>
      </c>
      <c r="K19" s="51">
        <v>10</v>
      </c>
      <c r="L19" s="51">
        <v>10</v>
      </c>
      <c r="M19" s="51">
        <v>10</v>
      </c>
      <c r="N19" s="51">
        <v>0</v>
      </c>
      <c r="O19" s="51">
        <v>10</v>
      </c>
      <c r="P19" s="186">
        <f>SUM(LARGE(B19:O19, {1,2,3,4,5,6,7,8,9,10,11,12}))</f>
        <v>102</v>
      </c>
    </row>
    <row r="20" spans="1:20" s="35" customFormat="1" ht="14.15" customHeight="1" thickBot="1">
      <c r="A20" s="34" t="s">
        <v>96</v>
      </c>
      <c r="B20" s="165">
        <v>10</v>
      </c>
      <c r="C20" s="165">
        <v>10</v>
      </c>
      <c r="D20" s="165">
        <v>10</v>
      </c>
      <c r="E20" s="165">
        <v>10</v>
      </c>
      <c r="F20" s="51">
        <v>7</v>
      </c>
      <c r="G20" s="51">
        <v>8</v>
      </c>
      <c r="H20" s="51">
        <v>10</v>
      </c>
      <c r="I20" s="51">
        <v>7</v>
      </c>
      <c r="J20" s="51">
        <v>10</v>
      </c>
      <c r="K20" s="51">
        <v>6</v>
      </c>
      <c r="L20" s="51">
        <v>4</v>
      </c>
      <c r="M20" s="51">
        <v>10</v>
      </c>
      <c r="N20" s="51">
        <v>9</v>
      </c>
      <c r="O20" s="51">
        <v>10</v>
      </c>
      <c r="P20" s="186">
        <f>SUM(LARGE(B20:O20, {1,2,3,4,5,6,7,8,9,10,11,12}))</f>
        <v>111</v>
      </c>
      <c r="T20" s="44"/>
    </row>
    <row r="21" spans="1:20" s="35" customFormat="1" ht="14.15" customHeight="1" thickBot="1">
      <c r="A21" s="34" t="s">
        <v>97</v>
      </c>
      <c r="B21" s="165">
        <v>10</v>
      </c>
      <c r="C21" s="165">
        <v>10</v>
      </c>
      <c r="D21" s="165">
        <v>10</v>
      </c>
      <c r="E21" s="165">
        <v>10</v>
      </c>
      <c r="F21" s="51">
        <v>3</v>
      </c>
      <c r="G21" s="51">
        <v>8</v>
      </c>
      <c r="H21" s="51">
        <v>8</v>
      </c>
      <c r="I21" s="51">
        <v>9</v>
      </c>
      <c r="J21" s="51">
        <v>9</v>
      </c>
      <c r="K21" s="51">
        <v>10</v>
      </c>
      <c r="L21" s="51">
        <v>10</v>
      </c>
      <c r="M21" s="51">
        <v>10</v>
      </c>
      <c r="N21" s="51">
        <v>10</v>
      </c>
      <c r="O21" s="51">
        <v>0</v>
      </c>
      <c r="P21" s="186">
        <f>SUM(LARGE(B21:O21, {1,2,3,4,5,6,7,8,9,10,11,12}))</f>
        <v>114</v>
      </c>
      <c r="T21" s="44"/>
    </row>
    <row r="22" spans="1:20" s="35" customFormat="1" ht="14.15" customHeight="1" thickBot="1">
      <c r="A22" s="34" t="s">
        <v>98</v>
      </c>
      <c r="B22" s="165">
        <v>10</v>
      </c>
      <c r="C22" s="165">
        <v>10</v>
      </c>
      <c r="D22" s="165">
        <v>10</v>
      </c>
      <c r="E22" s="165">
        <v>10</v>
      </c>
      <c r="F22" s="51">
        <v>6</v>
      </c>
      <c r="G22" s="51">
        <v>6</v>
      </c>
      <c r="H22" s="51">
        <v>8</v>
      </c>
      <c r="I22" s="51">
        <v>9</v>
      </c>
      <c r="J22" s="51">
        <v>10</v>
      </c>
      <c r="K22" s="51">
        <v>7</v>
      </c>
      <c r="L22" s="51">
        <v>10</v>
      </c>
      <c r="M22" s="51">
        <v>10</v>
      </c>
      <c r="N22" s="51">
        <v>10</v>
      </c>
      <c r="O22" s="51">
        <v>10</v>
      </c>
      <c r="P22" s="186">
        <f>SUM(LARGE(B22:O22, {1,2,3,4,5,6,7,8,9,10,11,12}))</f>
        <v>114</v>
      </c>
      <c r="T22" s="44"/>
    </row>
    <row r="23" spans="1:20" s="35" customFormat="1" ht="14.15" customHeight="1" thickBot="1">
      <c r="A23" s="34" t="s">
        <v>99</v>
      </c>
      <c r="B23" s="165">
        <v>10</v>
      </c>
      <c r="C23" s="165">
        <v>10</v>
      </c>
      <c r="D23" s="165">
        <v>10</v>
      </c>
      <c r="E23" s="165">
        <v>10</v>
      </c>
      <c r="F23" s="51">
        <v>9</v>
      </c>
      <c r="G23" s="51">
        <v>10</v>
      </c>
      <c r="H23" s="51">
        <v>10</v>
      </c>
      <c r="I23" s="51">
        <v>10</v>
      </c>
      <c r="J23" s="51">
        <v>10</v>
      </c>
      <c r="K23" s="51">
        <v>10</v>
      </c>
      <c r="L23" s="51">
        <v>10</v>
      </c>
      <c r="M23" s="51">
        <v>10</v>
      </c>
      <c r="N23" s="51">
        <v>10</v>
      </c>
      <c r="O23" s="51">
        <v>10</v>
      </c>
      <c r="P23" s="186">
        <f>SUM(LARGE(B23:O23, {1,2,3,4,5,6,7,8,9,10,11,12}))</f>
        <v>120</v>
      </c>
    </row>
    <row r="24" spans="1:20" s="35" customFormat="1" ht="14.15" customHeight="1" thickBot="1">
      <c r="A24" s="34" t="s">
        <v>100</v>
      </c>
      <c r="B24" s="165">
        <v>10</v>
      </c>
      <c r="C24" s="165">
        <v>10</v>
      </c>
      <c r="D24" s="165">
        <v>10</v>
      </c>
      <c r="E24" s="165">
        <v>10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186">
        <f>SUM(LARGE(B24:O24, {1,2,3,4,5,6,7,8,9,10,11,12}))</f>
        <v>40</v>
      </c>
      <c r="T24" s="44"/>
    </row>
    <row r="25" spans="1:20" s="35" customFormat="1" ht="14.15" customHeight="1" thickBot="1">
      <c r="A25" s="34" t="s">
        <v>101</v>
      </c>
      <c r="B25" s="165">
        <v>10</v>
      </c>
      <c r="C25" s="165">
        <v>10</v>
      </c>
      <c r="D25" s="165">
        <v>10</v>
      </c>
      <c r="E25" s="165">
        <v>10</v>
      </c>
      <c r="F25" s="51">
        <v>7</v>
      </c>
      <c r="G25" s="51">
        <v>5</v>
      </c>
      <c r="H25" s="51">
        <v>6</v>
      </c>
      <c r="I25" s="51">
        <v>10</v>
      </c>
      <c r="J25" s="51">
        <v>10</v>
      </c>
      <c r="K25" s="51">
        <v>7</v>
      </c>
      <c r="L25" s="51">
        <v>7</v>
      </c>
      <c r="M25" s="51">
        <v>10</v>
      </c>
      <c r="N25" s="51">
        <v>10</v>
      </c>
      <c r="O25" s="51">
        <v>10</v>
      </c>
      <c r="P25" s="186">
        <f>SUM(LARGE(B25:O25, {1,2,3,4,5,6,7,8,9,10,11,12}))</f>
        <v>111</v>
      </c>
      <c r="T25" s="44"/>
    </row>
    <row r="26" spans="1:20" s="35" customFormat="1" ht="14.15" customHeight="1" thickBot="1">
      <c r="A26" s="34" t="s">
        <v>102</v>
      </c>
      <c r="B26" s="165">
        <v>10</v>
      </c>
      <c r="C26" s="165">
        <v>10</v>
      </c>
      <c r="D26" s="165">
        <v>10</v>
      </c>
      <c r="E26" s="165">
        <v>10</v>
      </c>
      <c r="F26" s="51">
        <v>9</v>
      </c>
      <c r="G26" s="51">
        <v>8</v>
      </c>
      <c r="H26" s="51">
        <v>10</v>
      </c>
      <c r="I26" s="51">
        <v>10</v>
      </c>
      <c r="J26" s="51">
        <v>10</v>
      </c>
      <c r="K26" s="51">
        <v>0</v>
      </c>
      <c r="L26" s="51">
        <v>10</v>
      </c>
      <c r="M26" s="51">
        <v>10</v>
      </c>
      <c r="N26" s="51">
        <v>0</v>
      </c>
      <c r="O26" s="51">
        <v>10</v>
      </c>
      <c r="P26" s="186">
        <f>SUM(LARGE(B26:O26, {1,2,3,4,5,6,7,8,9,10,11,12}))</f>
        <v>117</v>
      </c>
      <c r="T26" s="44"/>
    </row>
    <row r="27" spans="1:20" s="35" customFormat="1" ht="14.15" customHeight="1" thickBot="1">
      <c r="A27" s="34" t="s">
        <v>103</v>
      </c>
      <c r="B27" s="51">
        <v>0</v>
      </c>
      <c r="C27" s="165">
        <v>10</v>
      </c>
      <c r="D27" s="51">
        <v>0</v>
      </c>
      <c r="E27" s="165">
        <v>10</v>
      </c>
      <c r="F27" s="51">
        <v>6</v>
      </c>
      <c r="G27" s="51">
        <v>0</v>
      </c>
      <c r="H27" s="51">
        <v>6</v>
      </c>
      <c r="I27" s="51">
        <v>6</v>
      </c>
      <c r="J27" s="51">
        <v>10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186">
        <f>SUM(LARGE(B27:O27, {1,2,3,4,5,6,7,8,9,10,11,12}))</f>
        <v>48</v>
      </c>
      <c r="T27" s="44"/>
    </row>
    <row r="28" spans="1:20" s="110" customFormat="1" ht="14.15" customHeight="1" thickBot="1">
      <c r="A28" s="34" t="s">
        <v>104</v>
      </c>
      <c r="B28" s="131">
        <v>9</v>
      </c>
      <c r="C28" s="165">
        <v>10</v>
      </c>
      <c r="D28" s="165">
        <v>10</v>
      </c>
      <c r="E28" s="165">
        <v>10</v>
      </c>
      <c r="F28" s="131">
        <v>6</v>
      </c>
      <c r="G28" s="131">
        <v>8</v>
      </c>
      <c r="H28" s="131">
        <v>10</v>
      </c>
      <c r="I28" s="131">
        <v>8</v>
      </c>
      <c r="J28" s="131">
        <v>10</v>
      </c>
      <c r="K28" s="131">
        <v>10</v>
      </c>
      <c r="L28" s="131">
        <v>10</v>
      </c>
      <c r="M28" s="131">
        <v>10</v>
      </c>
      <c r="N28" s="131">
        <v>8</v>
      </c>
      <c r="O28" s="131">
        <v>10</v>
      </c>
      <c r="P28" s="186">
        <f>SUM(LARGE(B28:O28, {1,2,3,4,5,6,7,8,9,10,11,12}))</f>
        <v>115</v>
      </c>
      <c r="T28" s="128"/>
    </row>
    <row r="29" spans="1:20" ht="13.5" customHeight="1">
      <c r="A29" s="13"/>
      <c r="B29" s="13"/>
      <c r="C29" s="13"/>
      <c r="D29" s="13"/>
      <c r="E29" s="14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</row>
    <row r="30" spans="1:20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0" s="1" customFormat="1" ht="13.5" customHeight="1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4"/>
    </row>
    <row r="32" spans="1:20" s="1" customFormat="1" ht="13.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4"/>
    </row>
    <row r="33" spans="1:17" ht="13.5" customHeight="1">
      <c r="A33" s="13"/>
      <c r="B33" s="14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3"/>
    </row>
    <row r="34" spans="1:17" ht="13.5" customHeight="1">
      <c r="A34" s="13"/>
      <c r="B34" s="14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3"/>
    </row>
    <row r="35" spans="1:17" ht="13.5" customHeight="1">
      <c r="A35" s="13"/>
      <c r="B35" s="14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3"/>
    </row>
    <row r="36" spans="1:17" ht="13.5" customHeight="1">
      <c r="A36" s="13"/>
      <c r="B36" s="14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3"/>
    </row>
    <row r="37" spans="1:17" ht="13.5" customHeight="1">
      <c r="A37" s="13"/>
      <c r="B37" s="14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3"/>
    </row>
    <row r="38" spans="1:17" ht="13.5" customHeight="1">
      <c r="A38" s="14"/>
      <c r="B38" s="14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3"/>
    </row>
    <row r="39" spans="1:17" ht="13.5" customHeight="1">
      <c r="A39" s="13"/>
      <c r="B39" s="14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3"/>
    </row>
    <row r="40" spans="1:17" ht="13.5" customHeight="1">
      <c r="A40" s="13"/>
      <c r="B40" s="14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3"/>
    </row>
    <row r="41" spans="1:17" ht="13.5" customHeight="1">
      <c r="A41" s="13"/>
      <c r="B41" s="14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3"/>
    </row>
    <row r="42" spans="1:17" ht="13.5" customHeight="1">
      <c r="A42" s="13"/>
      <c r="B42" s="14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3"/>
    </row>
    <row r="43" spans="1:17" ht="13.5" customHeight="1">
      <c r="A43" s="13"/>
      <c r="B43" s="14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3"/>
    </row>
    <row r="44" spans="1:17" ht="13.5" customHeight="1">
      <c r="A44" s="13"/>
      <c r="B44" s="14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3"/>
    </row>
    <row r="45" spans="1:17" ht="13.5" customHeight="1">
      <c r="A45" s="13"/>
      <c r="B45" s="14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3"/>
    </row>
    <row r="46" spans="1:17" ht="13.5" customHeight="1">
      <c r="A46" s="13"/>
      <c r="B46" s="14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3"/>
    </row>
    <row r="47" spans="1:17" ht="13.5" customHeight="1">
      <c r="A47" s="13"/>
      <c r="B47" s="14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3"/>
    </row>
    <row r="48" spans="1:17" ht="13.5" customHeight="1">
      <c r="A48" s="14"/>
      <c r="B48" s="14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3"/>
    </row>
    <row r="49" spans="1:17" ht="13.5" customHeight="1">
      <c r="A49" s="14"/>
      <c r="B49" s="14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3"/>
    </row>
    <row r="50" spans="1:17" ht="13.5" customHeight="1">
      <c r="A50" s="14"/>
      <c r="B50" s="14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3"/>
    </row>
    <row r="51" spans="1:17" ht="13.5" customHeight="1">
      <c r="A51" s="14"/>
      <c r="B51" s="14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3"/>
    </row>
    <row r="52" spans="1:17" ht="13.5" customHeight="1">
      <c r="A52" s="14"/>
      <c r="B52" s="14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3"/>
    </row>
    <row r="53" spans="1:17" ht="13.5" customHeight="1">
      <c r="A53" s="14"/>
      <c r="B53" s="14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3"/>
    </row>
    <row r="54" spans="1:17" ht="13.5" customHeight="1">
      <c r="A54" s="13"/>
      <c r="B54" s="14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3"/>
    </row>
    <row r="55" spans="1:17" ht="13.5" customHeight="1">
      <c r="A55" s="14"/>
      <c r="B55" s="14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3"/>
    </row>
    <row r="56" spans="1:17" ht="13.5" customHeight="1">
      <c r="A56" s="14"/>
      <c r="B56" s="14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3"/>
    </row>
    <row r="57" spans="1:17" ht="13.5" customHeight="1">
      <c r="A57" s="14"/>
      <c r="B57" s="14"/>
    </row>
    <row r="58" spans="1:17" ht="13.5" customHeight="1">
      <c r="A58" s="12"/>
      <c r="B58" s="14"/>
    </row>
    <row r="59" spans="1:17" ht="13.5" customHeight="1">
      <c r="A59" s="13"/>
      <c r="B59" s="13"/>
      <c r="C59" s="13"/>
      <c r="D59" s="13"/>
      <c r="E59" s="14"/>
      <c r="F59" s="13"/>
      <c r="G59" s="13"/>
      <c r="H59" s="13"/>
      <c r="I59" s="14"/>
      <c r="J59" s="14"/>
      <c r="K59" s="14"/>
      <c r="L59" s="14"/>
      <c r="M59" s="14"/>
      <c r="N59" s="14"/>
      <c r="O59" s="14"/>
      <c r="P59" s="14"/>
      <c r="Q59" s="3"/>
    </row>
    <row r="60" spans="1:17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"/>
    </row>
    <row r="61" spans="1:17" ht="13.5" customHeight="1">
      <c r="A61" s="1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3"/>
    </row>
    <row r="62" spans="1:17" ht="13.5" customHeight="1">
      <c r="A62" s="16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3"/>
    </row>
    <row r="63" spans="1:17" ht="13.5" customHeight="1">
      <c r="A63" s="1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3"/>
    </row>
    <row r="64" spans="1:17" ht="13.5" customHeight="1">
      <c r="A64" s="16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3"/>
    </row>
    <row r="65" spans="1:16" ht="13.5" customHeight="1">
      <c r="A65" s="16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3"/>
    </row>
    <row r="66" spans="1:16" ht="13.5" customHeight="1">
      <c r="A66" s="1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3"/>
    </row>
    <row r="67" spans="1:16" ht="13.5" customHeight="1">
      <c r="A67" s="16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3"/>
    </row>
    <row r="68" spans="1:16" ht="13.5" customHeight="1">
      <c r="A68" s="16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3"/>
    </row>
    <row r="69" spans="1:16" ht="13.5" customHeight="1">
      <c r="A69" s="16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3"/>
    </row>
    <row r="70" spans="1:16" ht="13.5" customHeight="1">
      <c r="A70" s="16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3"/>
    </row>
    <row r="71" spans="1:16" ht="13.5" customHeight="1">
      <c r="A71" s="16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3"/>
    </row>
    <row r="72" spans="1:16" ht="13.5" customHeight="1">
      <c r="A72" s="16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3"/>
    </row>
    <row r="73" spans="1:16" ht="13.5" customHeight="1">
      <c r="A73" s="16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3"/>
    </row>
    <row r="74" spans="1:16" ht="13.5" customHeight="1">
      <c r="A74" s="1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3"/>
    </row>
    <row r="75" spans="1:16" ht="13.5" customHeight="1">
      <c r="A75" s="16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3"/>
    </row>
    <row r="76" spans="1:16" ht="13.5" customHeight="1">
      <c r="A76" s="16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3"/>
    </row>
    <row r="77" spans="1:16" ht="13.5" customHeight="1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3"/>
    </row>
    <row r="78" spans="1:16" ht="13.5" customHeight="1">
      <c r="A78" s="1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3"/>
    </row>
    <row r="79" spans="1:16" ht="13.5" customHeight="1">
      <c r="A79" s="16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3"/>
    </row>
    <row r="80" spans="1:16" ht="13.5" customHeight="1">
      <c r="A80" s="16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3"/>
    </row>
    <row r="81" spans="1:16" ht="13.5" customHeight="1">
      <c r="A81" s="16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3"/>
    </row>
    <row r="82" spans="1:16" ht="13.5" customHeight="1">
      <c r="A82" s="1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3"/>
    </row>
    <row r="83" spans="1:16" ht="13.5" customHeight="1">
      <c r="A83" s="16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3"/>
    </row>
    <row r="84" spans="1:16" ht="13.5" customHeight="1">
      <c r="A84" s="16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3"/>
    </row>
    <row r="85" spans="1:16" ht="13.5" customHeight="1">
      <c r="A85" s="1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3"/>
    </row>
    <row r="86" spans="1:16" ht="13.5" customHeight="1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6" ht="13.5" customHeigh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6" ht="13.5" customHeight="1">
      <c r="A88" s="12"/>
      <c r="B88" s="14"/>
    </row>
    <row r="89" spans="1:16" ht="13.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13.5" customHeight="1">
      <c r="A91" s="14"/>
      <c r="B91" s="14"/>
      <c r="C91" s="14"/>
      <c r="D91" s="14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13.5" customHeight="1">
      <c r="A92" s="14"/>
      <c r="B92" s="14"/>
      <c r="C92" s="14"/>
      <c r="D92" s="14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3.5" customHeight="1">
      <c r="A93" s="14"/>
      <c r="B93" s="14"/>
      <c r="C93" s="14"/>
      <c r="D93" s="14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13.5" customHeight="1">
      <c r="A94" s="14"/>
      <c r="B94" s="14"/>
      <c r="C94" s="14"/>
      <c r="D94" s="14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13.5" customHeight="1">
      <c r="A95" s="14"/>
      <c r="B95" s="14"/>
      <c r="C95" s="14"/>
      <c r="D95" s="14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13.5" customHeight="1">
      <c r="A96" s="14"/>
      <c r="B96" s="14"/>
      <c r="C96" s="14"/>
      <c r="D96" s="14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3.5" customHeight="1">
      <c r="A97" s="14"/>
      <c r="B97" s="14"/>
      <c r="C97" s="14"/>
      <c r="D97" s="14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13.5" customHeight="1">
      <c r="A98" s="14"/>
      <c r="B98" s="14"/>
      <c r="C98" s="14"/>
      <c r="D98" s="14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13.5" customHeight="1">
      <c r="A99" s="14"/>
      <c r="B99" s="14"/>
      <c r="C99" s="14"/>
      <c r="D99" s="14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3.5" customHeight="1">
      <c r="A100" s="14"/>
      <c r="B100" s="14"/>
      <c r="C100" s="14"/>
      <c r="D100" s="14"/>
      <c r="E100" s="13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ht="13.5" customHeight="1">
      <c r="A101" s="14"/>
      <c r="B101" s="14"/>
      <c r="C101" s="14"/>
      <c r="D101" s="14"/>
      <c r="E101" s="13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ht="13.5" customHeight="1">
      <c r="A102" s="14"/>
      <c r="B102" s="14"/>
      <c r="C102" s="14"/>
      <c r="D102" s="14"/>
      <c r="E102" s="13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>
      <c r="A103" s="14"/>
      <c r="B103" s="14"/>
      <c r="C103" s="14"/>
      <c r="D103" s="14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>
      <c r="A104" s="17"/>
      <c r="B104" s="14"/>
      <c r="C104" s="14"/>
      <c r="D104" s="14"/>
      <c r="E104" s="13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>
      <c r="A105" s="14"/>
      <c r="B105" s="14"/>
      <c r="C105" s="14"/>
      <c r="D105" s="14"/>
      <c r="E105" s="13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>
      <c r="A106" s="14"/>
      <c r="B106" s="14"/>
      <c r="C106" s="14"/>
      <c r="D106" s="14"/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>
      <c r="A107" s="14"/>
      <c r="B107" s="14"/>
      <c r="C107" s="14"/>
      <c r="D107" s="14"/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>
      <c r="A108" s="14"/>
      <c r="B108" s="14"/>
      <c r="C108" s="14"/>
      <c r="D108" s="14"/>
      <c r="E108" s="13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>
      <c r="A109" s="14"/>
      <c r="B109" s="14"/>
      <c r="C109" s="14"/>
      <c r="D109" s="14"/>
      <c r="E109" s="13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>
      <c r="A110" s="14"/>
      <c r="B110" s="14"/>
      <c r="C110" s="14"/>
      <c r="D110" s="14"/>
      <c r="E110" s="13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>
      <c r="A111" s="14"/>
      <c r="B111" s="13"/>
      <c r="C111" s="14"/>
      <c r="D111" s="14"/>
      <c r="E111" s="13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>
      <c r="A112" s="14"/>
      <c r="B112" s="14"/>
      <c r="C112" s="14"/>
      <c r="D112" s="14"/>
      <c r="E112" s="13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>
      <c r="A113" s="14"/>
      <c r="B113" s="14"/>
      <c r="C113" s="14"/>
      <c r="D113" s="14"/>
      <c r="E113" s="13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>
      <c r="A114" s="14"/>
      <c r="B114" s="14"/>
      <c r="C114" s="14"/>
      <c r="D114" s="14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>
      <c r="A115" s="13"/>
      <c r="B115" s="14"/>
      <c r="C115" s="14"/>
      <c r="D115" s="14"/>
      <c r="E115" s="13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>
      <c r="A116" s="13"/>
      <c r="B116" s="14"/>
      <c r="C116" s="14"/>
      <c r="D116" s="14"/>
      <c r="E116" s="13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18"/>
  <sheetViews>
    <sheetView topLeftCell="C11" zoomScale="101" zoomScaleNormal="90" workbookViewId="0">
      <selection sqref="A1:E1048576"/>
    </sheetView>
  </sheetViews>
  <sheetFormatPr defaultColWidth="11.36328125" defaultRowHeight="12.5"/>
  <cols>
    <col min="1" max="1" width="7.36328125" style="19" customWidth="1"/>
    <col min="2" max="11" width="7.7265625" style="16" customWidth="1"/>
    <col min="12" max="13" width="7.7265625" style="62" customWidth="1"/>
    <col min="14" max="14" width="10.36328125" style="16" bestFit="1" customWidth="1"/>
    <col min="15" max="16384" width="11.36328125" style="1"/>
  </cols>
  <sheetData>
    <row r="1" spans="1:15" s="33" customFormat="1" ht="14.15" customHeight="1" thickBot="1">
      <c r="A1" s="75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81"/>
      <c r="L1" s="77"/>
      <c r="M1" s="77"/>
      <c r="N1" s="32"/>
    </row>
    <row r="2" spans="1:15" s="108" customFormat="1" ht="14.15" customHeight="1">
      <c r="A2" s="82" t="s">
        <v>16</v>
      </c>
      <c r="B2" s="85" t="s">
        <v>74</v>
      </c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66" t="s">
        <v>15</v>
      </c>
      <c r="O2" s="113"/>
    </row>
    <row r="3" spans="1:15" s="33" customFormat="1" ht="14.15" customHeight="1" thickBot="1">
      <c r="A3" s="144"/>
      <c r="B3" s="145">
        <v>1</v>
      </c>
      <c r="C3" s="145">
        <v>2</v>
      </c>
      <c r="D3" s="145">
        <v>3</v>
      </c>
      <c r="E3" s="145">
        <v>4</v>
      </c>
      <c r="F3" s="145">
        <v>5</v>
      </c>
      <c r="G3" s="145">
        <v>6</v>
      </c>
      <c r="H3" s="145">
        <v>7</v>
      </c>
      <c r="I3" s="145">
        <v>8</v>
      </c>
      <c r="J3" s="145">
        <v>9</v>
      </c>
      <c r="K3" s="146">
        <v>10</v>
      </c>
      <c r="L3" s="145">
        <v>11</v>
      </c>
      <c r="M3" s="145">
        <v>12</v>
      </c>
      <c r="N3" s="147" t="s">
        <v>13</v>
      </c>
    </row>
    <row r="4" spans="1:15" s="107" customFormat="1" ht="14.15" customHeight="1" thickBot="1">
      <c r="A4" s="34" t="s">
        <v>80</v>
      </c>
      <c r="B4" s="174">
        <v>10</v>
      </c>
      <c r="C4" s="174">
        <v>10</v>
      </c>
      <c r="D4" s="174">
        <v>10</v>
      </c>
      <c r="E4" s="174">
        <v>10</v>
      </c>
      <c r="F4" s="174">
        <v>10</v>
      </c>
      <c r="G4" s="163">
        <v>10</v>
      </c>
      <c r="H4" s="163">
        <v>10</v>
      </c>
      <c r="I4" s="68">
        <v>10</v>
      </c>
      <c r="J4" s="68">
        <v>10</v>
      </c>
      <c r="K4" s="68">
        <v>10</v>
      </c>
      <c r="L4" s="68">
        <v>10</v>
      </c>
      <c r="M4" s="68">
        <v>10</v>
      </c>
      <c r="N4" s="164">
        <f>AVERAGE(B4:M4)*10</f>
        <v>100</v>
      </c>
    </row>
    <row r="5" spans="1:15" s="35" customFormat="1" ht="14.15" customHeight="1" thickBot="1">
      <c r="A5" s="34" t="s">
        <v>81</v>
      </c>
      <c r="B5" s="174">
        <v>10</v>
      </c>
      <c r="C5" s="174">
        <v>10</v>
      </c>
      <c r="D5" s="174">
        <v>10</v>
      </c>
      <c r="E5" s="174">
        <v>10</v>
      </c>
      <c r="F5" s="174">
        <v>10</v>
      </c>
      <c r="G5" s="68">
        <v>10</v>
      </c>
      <c r="H5" s="68">
        <v>10</v>
      </c>
      <c r="I5" s="68">
        <v>10</v>
      </c>
      <c r="J5" s="68">
        <v>10</v>
      </c>
      <c r="K5" s="68">
        <v>10</v>
      </c>
      <c r="L5" s="68">
        <v>10</v>
      </c>
      <c r="M5" s="68">
        <v>10</v>
      </c>
      <c r="N5" s="164">
        <f t="shared" ref="N5:N28" si="0">AVERAGE(B5:M5)*10</f>
        <v>100</v>
      </c>
    </row>
    <row r="6" spans="1:15" s="35" customFormat="1" ht="14.15" customHeight="1" thickBot="1">
      <c r="A6" s="34" t="s">
        <v>82</v>
      </c>
      <c r="B6" s="174">
        <v>10</v>
      </c>
      <c r="C6" s="174">
        <v>10</v>
      </c>
      <c r="D6" s="174">
        <v>10</v>
      </c>
      <c r="E6" s="174">
        <v>10</v>
      </c>
      <c r="F6" s="174">
        <v>10</v>
      </c>
      <c r="G6" s="68">
        <v>10</v>
      </c>
      <c r="H6" s="68">
        <v>10</v>
      </c>
      <c r="I6" s="68">
        <v>10</v>
      </c>
      <c r="J6" s="68">
        <v>10</v>
      </c>
      <c r="K6" s="68">
        <v>10</v>
      </c>
      <c r="L6" s="68">
        <v>10</v>
      </c>
      <c r="M6" s="68">
        <v>10</v>
      </c>
      <c r="N6" s="164">
        <f t="shared" si="0"/>
        <v>100</v>
      </c>
    </row>
    <row r="7" spans="1:15" s="35" customFormat="1" ht="14.15" customHeight="1" thickBot="1">
      <c r="A7" s="34" t="s">
        <v>83</v>
      </c>
      <c r="B7" s="174">
        <v>10</v>
      </c>
      <c r="C7" s="174">
        <v>10</v>
      </c>
      <c r="D7" s="174">
        <v>10</v>
      </c>
      <c r="E7" s="174">
        <v>10</v>
      </c>
      <c r="F7" s="174">
        <v>10</v>
      </c>
      <c r="G7" s="68">
        <v>10</v>
      </c>
      <c r="H7" s="68">
        <v>10</v>
      </c>
      <c r="I7" s="68">
        <v>10</v>
      </c>
      <c r="J7" s="68">
        <v>10</v>
      </c>
      <c r="K7" s="68">
        <v>10</v>
      </c>
      <c r="L7" s="68">
        <v>10</v>
      </c>
      <c r="M7" s="68">
        <v>10</v>
      </c>
      <c r="N7" s="164">
        <f t="shared" si="0"/>
        <v>100</v>
      </c>
    </row>
    <row r="8" spans="1:15" s="35" customFormat="1" ht="14.15" customHeight="1" thickBot="1">
      <c r="A8" s="34" t="s">
        <v>84</v>
      </c>
      <c r="B8" s="174">
        <v>10</v>
      </c>
      <c r="C8" s="174">
        <v>10</v>
      </c>
      <c r="D8" s="174">
        <v>10</v>
      </c>
      <c r="E8" s="174">
        <v>10</v>
      </c>
      <c r="F8" s="174">
        <v>10</v>
      </c>
      <c r="G8" s="68">
        <v>10</v>
      </c>
      <c r="H8" s="68">
        <v>10</v>
      </c>
      <c r="I8" s="68">
        <v>10</v>
      </c>
      <c r="J8" s="68">
        <v>10</v>
      </c>
      <c r="K8" s="68">
        <v>10</v>
      </c>
      <c r="L8" s="68">
        <v>10</v>
      </c>
      <c r="M8" s="68">
        <v>10</v>
      </c>
      <c r="N8" s="164">
        <f t="shared" si="0"/>
        <v>100</v>
      </c>
    </row>
    <row r="9" spans="1:15" s="35" customFormat="1" ht="14.15" customHeight="1" thickBot="1">
      <c r="A9" s="34" t="s">
        <v>85</v>
      </c>
      <c r="B9" s="174">
        <v>10</v>
      </c>
      <c r="C9" s="174">
        <v>10</v>
      </c>
      <c r="D9" s="174">
        <v>10</v>
      </c>
      <c r="E9" s="174">
        <v>10</v>
      </c>
      <c r="F9" s="174">
        <v>10</v>
      </c>
      <c r="G9" s="68">
        <v>10</v>
      </c>
      <c r="H9" s="68">
        <v>10</v>
      </c>
      <c r="I9" s="68">
        <v>10</v>
      </c>
      <c r="J9" s="68">
        <v>10</v>
      </c>
      <c r="K9" s="68">
        <v>10</v>
      </c>
      <c r="L9" s="68">
        <v>10</v>
      </c>
      <c r="M9" s="68">
        <v>10</v>
      </c>
      <c r="N9" s="164">
        <f t="shared" si="0"/>
        <v>100</v>
      </c>
    </row>
    <row r="10" spans="1:15" s="35" customFormat="1" ht="14.15" customHeight="1" thickBot="1">
      <c r="A10" s="34" t="s">
        <v>86</v>
      </c>
      <c r="B10" s="174">
        <v>10</v>
      </c>
      <c r="C10" s="174">
        <v>10</v>
      </c>
      <c r="D10" s="174">
        <v>10</v>
      </c>
      <c r="E10" s="174">
        <v>10</v>
      </c>
      <c r="F10" s="174">
        <v>10</v>
      </c>
      <c r="G10" s="68">
        <v>10</v>
      </c>
      <c r="H10" s="68">
        <v>10</v>
      </c>
      <c r="I10" s="68">
        <v>10</v>
      </c>
      <c r="J10" s="68">
        <v>10</v>
      </c>
      <c r="K10" s="68">
        <v>10</v>
      </c>
      <c r="L10" s="68">
        <v>0</v>
      </c>
      <c r="M10" s="68">
        <v>0</v>
      </c>
      <c r="N10" s="164">
        <f t="shared" si="0"/>
        <v>83.333333333333343</v>
      </c>
    </row>
    <row r="11" spans="1:15" s="35" customFormat="1" ht="14.15" customHeight="1" thickBot="1">
      <c r="A11" s="34" t="s">
        <v>87</v>
      </c>
      <c r="B11" s="174">
        <v>10</v>
      </c>
      <c r="C11" s="174">
        <v>10</v>
      </c>
      <c r="D11" s="174">
        <v>10</v>
      </c>
      <c r="E11" s="174">
        <v>10</v>
      </c>
      <c r="F11" s="174">
        <v>10</v>
      </c>
      <c r="G11" s="68">
        <v>10</v>
      </c>
      <c r="H11" s="68">
        <v>10</v>
      </c>
      <c r="I11" s="68">
        <v>10</v>
      </c>
      <c r="J11" s="68">
        <v>10</v>
      </c>
      <c r="K11" s="68">
        <v>10</v>
      </c>
      <c r="L11" s="68">
        <v>10</v>
      </c>
      <c r="M11" s="68">
        <v>10</v>
      </c>
      <c r="N11" s="164">
        <f t="shared" si="0"/>
        <v>100</v>
      </c>
    </row>
    <row r="12" spans="1:15" s="35" customFormat="1" ht="14.15" customHeight="1" thickBot="1">
      <c r="A12" s="34" t="s">
        <v>88</v>
      </c>
      <c r="B12" s="174">
        <v>10</v>
      </c>
      <c r="C12" s="174">
        <v>10</v>
      </c>
      <c r="D12" s="174">
        <v>10</v>
      </c>
      <c r="E12" s="174">
        <v>10</v>
      </c>
      <c r="F12" s="174">
        <v>10</v>
      </c>
      <c r="G12" s="68">
        <v>10</v>
      </c>
      <c r="H12" s="68">
        <v>10</v>
      </c>
      <c r="I12" s="68">
        <v>10</v>
      </c>
      <c r="J12" s="68">
        <v>10</v>
      </c>
      <c r="K12" s="68">
        <v>10</v>
      </c>
      <c r="L12" s="68">
        <v>10</v>
      </c>
      <c r="M12" s="68">
        <v>10</v>
      </c>
      <c r="N12" s="164">
        <f t="shared" si="0"/>
        <v>100</v>
      </c>
    </row>
    <row r="13" spans="1:15" s="35" customFormat="1" ht="14.15" customHeight="1" thickBot="1">
      <c r="A13" s="34" t="s">
        <v>89</v>
      </c>
      <c r="B13" s="174">
        <v>10</v>
      </c>
      <c r="C13" s="174">
        <v>10</v>
      </c>
      <c r="D13" s="174">
        <v>10</v>
      </c>
      <c r="E13" s="174">
        <v>10</v>
      </c>
      <c r="F13" s="174">
        <v>10</v>
      </c>
      <c r="G13" s="68">
        <v>10</v>
      </c>
      <c r="H13" s="68">
        <v>10</v>
      </c>
      <c r="I13" s="68">
        <v>10</v>
      </c>
      <c r="J13" s="68">
        <v>10</v>
      </c>
      <c r="K13" s="68">
        <v>10</v>
      </c>
      <c r="L13" s="68">
        <v>10</v>
      </c>
      <c r="M13" s="68">
        <v>10</v>
      </c>
      <c r="N13" s="164">
        <f t="shared" si="0"/>
        <v>100</v>
      </c>
    </row>
    <row r="14" spans="1:15" s="35" customFormat="1" ht="14.15" customHeight="1" thickBot="1">
      <c r="A14" s="34" t="s">
        <v>90</v>
      </c>
      <c r="B14" s="174">
        <v>10</v>
      </c>
      <c r="C14" s="174">
        <v>10</v>
      </c>
      <c r="D14" s="174">
        <v>10</v>
      </c>
      <c r="E14" s="174">
        <v>10</v>
      </c>
      <c r="F14" s="174">
        <v>10</v>
      </c>
      <c r="G14" s="68">
        <v>10</v>
      </c>
      <c r="H14" s="68">
        <v>10</v>
      </c>
      <c r="I14" s="68">
        <v>10</v>
      </c>
      <c r="J14" s="68">
        <v>10</v>
      </c>
      <c r="K14" s="68">
        <v>10</v>
      </c>
      <c r="L14" s="68">
        <v>10</v>
      </c>
      <c r="M14" s="68">
        <v>10</v>
      </c>
      <c r="N14" s="164">
        <f t="shared" si="0"/>
        <v>100</v>
      </c>
    </row>
    <row r="15" spans="1:15" s="35" customFormat="1" ht="14.15" customHeight="1" thickBot="1">
      <c r="A15" s="34" t="s">
        <v>91</v>
      </c>
      <c r="B15" s="174">
        <v>10</v>
      </c>
      <c r="C15" s="174">
        <v>10</v>
      </c>
      <c r="D15" s="174">
        <v>10</v>
      </c>
      <c r="E15" s="174">
        <v>10</v>
      </c>
      <c r="F15" s="174">
        <v>10</v>
      </c>
      <c r="G15" s="68">
        <v>10</v>
      </c>
      <c r="H15" s="68">
        <v>10</v>
      </c>
      <c r="I15" s="68">
        <v>10</v>
      </c>
      <c r="J15" s="68">
        <v>10</v>
      </c>
      <c r="K15" s="68">
        <v>10</v>
      </c>
      <c r="L15" s="68">
        <v>10</v>
      </c>
      <c r="M15" s="68">
        <v>10</v>
      </c>
      <c r="N15" s="164">
        <f t="shared" si="0"/>
        <v>100</v>
      </c>
    </row>
    <row r="16" spans="1:15" s="35" customFormat="1" ht="14.15" customHeight="1" thickBot="1">
      <c r="A16" s="34" t="s">
        <v>92</v>
      </c>
      <c r="B16" s="174">
        <v>10</v>
      </c>
      <c r="C16" s="174">
        <v>10</v>
      </c>
      <c r="D16" s="174">
        <v>10</v>
      </c>
      <c r="E16" s="174">
        <v>10</v>
      </c>
      <c r="F16" s="174">
        <v>10</v>
      </c>
      <c r="G16" s="68">
        <v>10</v>
      </c>
      <c r="H16" s="68">
        <v>10</v>
      </c>
      <c r="I16" s="68">
        <v>0</v>
      </c>
      <c r="J16" s="68">
        <v>10</v>
      </c>
      <c r="K16" s="68">
        <v>10</v>
      </c>
      <c r="L16" s="68">
        <v>10</v>
      </c>
      <c r="M16" s="68">
        <v>10</v>
      </c>
      <c r="N16" s="164">
        <f t="shared" si="0"/>
        <v>91.666666666666657</v>
      </c>
    </row>
    <row r="17" spans="1:14" s="35" customFormat="1" ht="14.15" customHeight="1" thickBot="1">
      <c r="A17" s="34" t="s">
        <v>93</v>
      </c>
      <c r="B17" s="174">
        <v>10</v>
      </c>
      <c r="C17" s="174">
        <v>10</v>
      </c>
      <c r="D17" s="174">
        <v>10</v>
      </c>
      <c r="E17" s="174">
        <v>10</v>
      </c>
      <c r="F17" s="174">
        <v>10</v>
      </c>
      <c r="G17" s="68">
        <v>10</v>
      </c>
      <c r="H17" s="68">
        <v>10</v>
      </c>
      <c r="I17" s="68">
        <v>10</v>
      </c>
      <c r="J17" s="68">
        <v>10</v>
      </c>
      <c r="K17" s="68">
        <v>10</v>
      </c>
      <c r="L17" s="68">
        <v>10</v>
      </c>
      <c r="M17" s="68">
        <v>10</v>
      </c>
      <c r="N17" s="164">
        <f t="shared" si="0"/>
        <v>100</v>
      </c>
    </row>
    <row r="18" spans="1:14" s="35" customFormat="1" ht="14.15" customHeight="1" thickBot="1">
      <c r="A18" s="34" t="s">
        <v>94</v>
      </c>
      <c r="B18" s="174">
        <v>10</v>
      </c>
      <c r="C18" s="174">
        <v>10</v>
      </c>
      <c r="D18" s="174">
        <v>10</v>
      </c>
      <c r="E18" s="174">
        <v>10</v>
      </c>
      <c r="F18" s="174">
        <v>10</v>
      </c>
      <c r="G18" s="68">
        <v>10</v>
      </c>
      <c r="H18" s="68">
        <v>10</v>
      </c>
      <c r="I18" s="68">
        <v>10</v>
      </c>
      <c r="J18" s="68">
        <v>10</v>
      </c>
      <c r="K18" s="68">
        <v>10</v>
      </c>
      <c r="L18" s="68">
        <v>10</v>
      </c>
      <c r="M18" s="68">
        <v>10</v>
      </c>
      <c r="N18" s="164">
        <f t="shared" si="0"/>
        <v>100</v>
      </c>
    </row>
    <row r="19" spans="1:14" s="35" customFormat="1" ht="14.15" customHeight="1" thickBot="1">
      <c r="A19" s="34" t="s">
        <v>95</v>
      </c>
      <c r="B19" s="174">
        <v>10</v>
      </c>
      <c r="C19" s="174">
        <v>10</v>
      </c>
      <c r="D19" s="174">
        <v>10</v>
      </c>
      <c r="E19" s="174">
        <v>10</v>
      </c>
      <c r="F19" s="174">
        <v>10</v>
      </c>
      <c r="G19" s="68">
        <v>10</v>
      </c>
      <c r="H19" s="68">
        <v>10</v>
      </c>
      <c r="I19" s="68">
        <v>10</v>
      </c>
      <c r="J19" s="68">
        <v>10</v>
      </c>
      <c r="K19" s="68">
        <v>10</v>
      </c>
      <c r="L19" s="68">
        <v>10</v>
      </c>
      <c r="M19" s="68">
        <v>10</v>
      </c>
      <c r="N19" s="164">
        <f t="shared" si="0"/>
        <v>100</v>
      </c>
    </row>
    <row r="20" spans="1:14" s="35" customFormat="1" ht="14.15" customHeight="1" thickBot="1">
      <c r="A20" s="34" t="s">
        <v>96</v>
      </c>
      <c r="B20" s="174">
        <v>10</v>
      </c>
      <c r="C20" s="174">
        <v>10</v>
      </c>
      <c r="D20" s="174">
        <v>10</v>
      </c>
      <c r="E20" s="174">
        <v>10</v>
      </c>
      <c r="F20" s="174">
        <v>10</v>
      </c>
      <c r="G20" s="68">
        <v>10</v>
      </c>
      <c r="H20" s="68">
        <v>10</v>
      </c>
      <c r="I20" s="68">
        <v>10</v>
      </c>
      <c r="J20" s="68">
        <v>10</v>
      </c>
      <c r="K20" s="68">
        <v>10</v>
      </c>
      <c r="L20" s="68">
        <v>10</v>
      </c>
      <c r="M20" s="68">
        <v>10</v>
      </c>
      <c r="N20" s="164">
        <f t="shared" si="0"/>
        <v>100</v>
      </c>
    </row>
    <row r="21" spans="1:14" s="35" customFormat="1" ht="14.15" customHeight="1" thickBot="1">
      <c r="A21" s="34" t="s">
        <v>97</v>
      </c>
      <c r="B21" s="174">
        <v>10</v>
      </c>
      <c r="C21" s="174">
        <v>10</v>
      </c>
      <c r="D21" s="174">
        <v>10</v>
      </c>
      <c r="E21" s="174">
        <v>10</v>
      </c>
      <c r="F21" s="174">
        <v>10</v>
      </c>
      <c r="G21" s="68">
        <v>10</v>
      </c>
      <c r="H21" s="68">
        <v>10</v>
      </c>
      <c r="I21" s="68">
        <v>10</v>
      </c>
      <c r="J21" s="68">
        <v>10</v>
      </c>
      <c r="K21" s="68">
        <v>10</v>
      </c>
      <c r="L21" s="68">
        <v>10</v>
      </c>
      <c r="M21" s="68">
        <v>10</v>
      </c>
      <c r="N21" s="164">
        <f t="shared" si="0"/>
        <v>100</v>
      </c>
    </row>
    <row r="22" spans="1:14" s="35" customFormat="1" ht="14.15" customHeight="1" thickBot="1">
      <c r="A22" s="34" t="s">
        <v>98</v>
      </c>
      <c r="B22" s="174">
        <v>10</v>
      </c>
      <c r="C22" s="174">
        <v>10</v>
      </c>
      <c r="D22" s="174">
        <v>10</v>
      </c>
      <c r="E22" s="174">
        <v>10</v>
      </c>
      <c r="F22" s="174">
        <v>10</v>
      </c>
      <c r="G22" s="68">
        <v>10</v>
      </c>
      <c r="H22" s="68">
        <v>10</v>
      </c>
      <c r="I22" s="68">
        <v>10</v>
      </c>
      <c r="J22" s="68">
        <v>10</v>
      </c>
      <c r="K22" s="68">
        <v>10</v>
      </c>
      <c r="L22" s="68">
        <v>10</v>
      </c>
      <c r="M22" s="68">
        <v>10</v>
      </c>
      <c r="N22" s="164">
        <f t="shared" si="0"/>
        <v>100</v>
      </c>
    </row>
    <row r="23" spans="1:14" s="35" customFormat="1" ht="14.15" customHeight="1" thickBot="1">
      <c r="A23" s="34" t="s">
        <v>99</v>
      </c>
      <c r="B23" s="174">
        <v>10</v>
      </c>
      <c r="C23" s="174">
        <v>10</v>
      </c>
      <c r="D23" s="174">
        <v>10</v>
      </c>
      <c r="E23" s="174">
        <v>10</v>
      </c>
      <c r="F23" s="174">
        <v>10</v>
      </c>
      <c r="G23" s="68">
        <v>10</v>
      </c>
      <c r="H23" s="68">
        <v>10</v>
      </c>
      <c r="I23" s="68">
        <v>10</v>
      </c>
      <c r="J23" s="68">
        <v>10</v>
      </c>
      <c r="K23" s="68">
        <v>10</v>
      </c>
      <c r="L23" s="68">
        <v>10</v>
      </c>
      <c r="M23" s="68">
        <v>10</v>
      </c>
      <c r="N23" s="164">
        <f t="shared" si="0"/>
        <v>100</v>
      </c>
    </row>
    <row r="24" spans="1:14" s="35" customFormat="1" ht="14.15" customHeight="1" thickBot="1">
      <c r="A24" s="34" t="s">
        <v>100</v>
      </c>
      <c r="B24" s="174">
        <v>10</v>
      </c>
      <c r="C24" s="174">
        <v>10</v>
      </c>
      <c r="D24" s="174">
        <v>10</v>
      </c>
      <c r="E24" s="174">
        <v>10</v>
      </c>
      <c r="F24" s="174">
        <v>10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164">
        <f t="shared" si="0"/>
        <v>41.666666666666671</v>
      </c>
    </row>
    <row r="25" spans="1:14" s="35" customFormat="1" ht="14.15" customHeight="1" thickBot="1">
      <c r="A25" s="34" t="s">
        <v>101</v>
      </c>
      <c r="B25" s="174">
        <v>10</v>
      </c>
      <c r="C25" s="174">
        <v>10</v>
      </c>
      <c r="D25" s="174">
        <v>10</v>
      </c>
      <c r="E25" s="174">
        <v>10</v>
      </c>
      <c r="F25" s="174">
        <v>10</v>
      </c>
      <c r="G25" s="68">
        <v>10</v>
      </c>
      <c r="H25" s="68">
        <v>10</v>
      </c>
      <c r="I25" s="68">
        <v>10</v>
      </c>
      <c r="J25" s="68">
        <v>10</v>
      </c>
      <c r="K25" s="68">
        <v>10</v>
      </c>
      <c r="L25" s="68">
        <v>10</v>
      </c>
      <c r="M25" s="68">
        <v>10</v>
      </c>
      <c r="N25" s="164">
        <f t="shared" si="0"/>
        <v>100</v>
      </c>
    </row>
    <row r="26" spans="1:14" s="35" customFormat="1" ht="14.15" customHeight="1" thickBot="1">
      <c r="A26" s="34" t="s">
        <v>102</v>
      </c>
      <c r="B26" s="174">
        <v>10</v>
      </c>
      <c r="C26" s="174">
        <v>10</v>
      </c>
      <c r="D26" s="174">
        <v>10</v>
      </c>
      <c r="E26" s="174">
        <v>10</v>
      </c>
      <c r="F26" s="174">
        <v>10</v>
      </c>
      <c r="G26" s="68">
        <v>10</v>
      </c>
      <c r="H26" s="68">
        <v>10</v>
      </c>
      <c r="I26" s="68">
        <v>10</v>
      </c>
      <c r="J26" s="68">
        <v>10</v>
      </c>
      <c r="K26" s="68">
        <v>10</v>
      </c>
      <c r="L26" s="68">
        <v>10</v>
      </c>
      <c r="M26" s="68">
        <v>10</v>
      </c>
      <c r="N26" s="164">
        <f t="shared" si="0"/>
        <v>100</v>
      </c>
    </row>
    <row r="27" spans="1:14" s="35" customFormat="1" ht="14.15" customHeight="1" thickBot="1">
      <c r="A27" s="34" t="s">
        <v>103</v>
      </c>
      <c r="B27" s="174">
        <v>10</v>
      </c>
      <c r="C27" s="174">
        <v>10</v>
      </c>
      <c r="D27" s="174">
        <v>10</v>
      </c>
      <c r="E27" s="174">
        <v>10</v>
      </c>
      <c r="F27" s="174">
        <v>10</v>
      </c>
      <c r="G27" s="68">
        <v>0</v>
      </c>
      <c r="H27" s="68">
        <v>10</v>
      </c>
      <c r="I27" s="68">
        <v>10</v>
      </c>
      <c r="J27" s="68">
        <v>0</v>
      </c>
      <c r="K27" s="68">
        <v>0</v>
      </c>
      <c r="L27" s="68">
        <v>0</v>
      </c>
      <c r="M27" s="68">
        <v>0</v>
      </c>
      <c r="N27" s="164">
        <f t="shared" si="0"/>
        <v>58.333333333333329</v>
      </c>
    </row>
    <row r="28" spans="1:14" s="110" customFormat="1" ht="14.15" customHeight="1" thickBot="1">
      <c r="A28" s="34" t="s">
        <v>104</v>
      </c>
      <c r="B28" s="174">
        <v>10</v>
      </c>
      <c r="C28" s="174">
        <v>10</v>
      </c>
      <c r="D28" s="174">
        <v>10</v>
      </c>
      <c r="E28" s="174">
        <v>10</v>
      </c>
      <c r="F28" s="174">
        <v>10</v>
      </c>
      <c r="G28" s="130">
        <v>10</v>
      </c>
      <c r="H28" s="130">
        <v>10</v>
      </c>
      <c r="I28" s="68">
        <v>10</v>
      </c>
      <c r="J28" s="68">
        <v>10</v>
      </c>
      <c r="K28" s="68">
        <v>10</v>
      </c>
      <c r="L28" s="68">
        <v>10</v>
      </c>
      <c r="M28" s="68">
        <v>10</v>
      </c>
      <c r="N28" s="164">
        <f t="shared" si="0"/>
        <v>100</v>
      </c>
    </row>
    <row r="29" spans="1:14">
      <c r="A29" s="16"/>
      <c r="B29" s="14"/>
      <c r="C29" s="14"/>
      <c r="D29" s="14"/>
      <c r="E29" s="14"/>
      <c r="F29" s="14"/>
      <c r="G29" s="14"/>
      <c r="H29" s="14"/>
      <c r="L29" s="159"/>
      <c r="M29" s="159"/>
    </row>
    <row r="30" spans="1:14" ht="14">
      <c r="A30" s="1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61"/>
      <c r="M30" s="61"/>
      <c r="N30" s="14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65"/>
      <c r="M31" s="65"/>
      <c r="N31" s="14"/>
    </row>
    <row r="32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61"/>
      <c r="M32" s="61"/>
      <c r="N32" s="14"/>
    </row>
    <row r="33" spans="1:1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61"/>
      <c r="M33" s="61"/>
    </row>
    <row r="34" spans="1:13">
      <c r="A34" s="13"/>
      <c r="B34" s="14"/>
      <c r="C34" s="14"/>
      <c r="D34" s="14"/>
      <c r="E34" s="14"/>
      <c r="F34" s="14"/>
      <c r="G34" s="22"/>
      <c r="H34" s="22"/>
      <c r="I34" s="22"/>
      <c r="J34" s="22"/>
      <c r="K34" s="22"/>
      <c r="L34" s="80"/>
      <c r="M34" s="80"/>
    </row>
    <row r="35" spans="1:13">
      <c r="A35" s="13"/>
      <c r="B35" s="14"/>
      <c r="C35" s="14"/>
      <c r="D35" s="14"/>
      <c r="E35" s="14"/>
      <c r="F35" s="14"/>
      <c r="G35" s="22"/>
      <c r="H35" s="22"/>
      <c r="I35" s="22"/>
      <c r="J35" s="22"/>
      <c r="K35" s="22"/>
      <c r="L35" s="80"/>
      <c r="M35" s="80"/>
    </row>
    <row r="36" spans="1:13">
      <c r="A36" s="13"/>
      <c r="B36" s="14"/>
      <c r="C36" s="14"/>
      <c r="D36" s="14"/>
      <c r="E36" s="14"/>
      <c r="F36" s="14"/>
      <c r="G36" s="22"/>
      <c r="H36" s="22"/>
      <c r="I36" s="22"/>
      <c r="J36" s="22"/>
      <c r="K36" s="22"/>
      <c r="L36" s="80"/>
      <c r="M36" s="80"/>
    </row>
    <row r="37" spans="1:13">
      <c r="A37" s="13"/>
      <c r="B37" s="14"/>
      <c r="C37" s="14"/>
      <c r="D37" s="14"/>
      <c r="E37" s="14"/>
      <c r="F37" s="14"/>
      <c r="G37" s="22"/>
      <c r="H37" s="22"/>
      <c r="I37" s="22"/>
      <c r="J37" s="22"/>
      <c r="K37" s="22"/>
      <c r="L37" s="80"/>
      <c r="M37" s="80"/>
    </row>
    <row r="38" spans="1:13">
      <c r="A38" s="13"/>
      <c r="B38" s="14"/>
      <c r="C38" s="14"/>
      <c r="D38" s="14"/>
      <c r="E38" s="14"/>
      <c r="F38" s="14"/>
      <c r="G38" s="22"/>
      <c r="H38" s="22"/>
      <c r="I38" s="22"/>
      <c r="J38" s="22"/>
      <c r="K38" s="22"/>
      <c r="L38" s="80"/>
      <c r="M38" s="80"/>
    </row>
    <row r="39" spans="1:13">
      <c r="A39" s="13"/>
      <c r="B39" s="14"/>
      <c r="C39" s="14"/>
      <c r="D39" s="14"/>
      <c r="E39" s="14"/>
      <c r="F39" s="14"/>
      <c r="G39" s="22"/>
      <c r="H39" s="22"/>
      <c r="I39" s="22"/>
      <c r="J39" s="22"/>
      <c r="K39" s="22"/>
      <c r="L39" s="80"/>
      <c r="M39" s="80"/>
    </row>
    <row r="40" spans="1:13">
      <c r="A40" s="14"/>
      <c r="B40" s="14"/>
      <c r="C40" s="14"/>
      <c r="D40" s="14"/>
      <c r="E40" s="14"/>
      <c r="F40" s="14"/>
      <c r="G40" s="22"/>
      <c r="H40" s="22"/>
      <c r="I40" s="22"/>
      <c r="J40" s="22"/>
      <c r="K40" s="22"/>
      <c r="L40" s="80"/>
      <c r="M40" s="80"/>
    </row>
    <row r="41" spans="1:13">
      <c r="A41" s="13"/>
      <c r="B41" s="14"/>
      <c r="C41" s="14"/>
      <c r="D41" s="14"/>
      <c r="E41" s="14"/>
      <c r="F41" s="14"/>
      <c r="G41" s="22"/>
      <c r="H41" s="22"/>
      <c r="I41" s="22"/>
      <c r="J41" s="22"/>
      <c r="K41" s="22"/>
      <c r="L41" s="80"/>
      <c r="M41" s="80"/>
    </row>
    <row r="42" spans="1:13">
      <c r="A42" s="13"/>
      <c r="B42" s="14"/>
      <c r="C42" s="14"/>
      <c r="D42" s="14"/>
      <c r="E42" s="14"/>
      <c r="F42" s="14"/>
      <c r="G42" s="22"/>
      <c r="H42" s="22"/>
      <c r="I42" s="22"/>
      <c r="J42" s="22"/>
      <c r="K42" s="22"/>
      <c r="L42" s="80"/>
      <c r="M42" s="80"/>
    </row>
    <row r="43" spans="1:13">
      <c r="A43" s="13"/>
      <c r="B43" s="14"/>
      <c r="C43" s="14"/>
      <c r="D43" s="14"/>
      <c r="E43" s="14"/>
      <c r="F43" s="14"/>
      <c r="G43" s="22"/>
      <c r="H43" s="22"/>
      <c r="I43" s="22"/>
      <c r="J43" s="22"/>
      <c r="K43" s="22"/>
      <c r="L43" s="80"/>
      <c r="M43" s="80"/>
    </row>
    <row r="44" spans="1:13">
      <c r="A44" s="13"/>
      <c r="B44" s="14"/>
      <c r="C44" s="14"/>
      <c r="D44" s="14"/>
      <c r="E44" s="14"/>
      <c r="F44" s="14"/>
      <c r="G44" s="22"/>
      <c r="H44" s="22"/>
      <c r="I44" s="22"/>
      <c r="J44" s="22"/>
      <c r="K44" s="22"/>
      <c r="L44" s="80"/>
      <c r="M44" s="80"/>
    </row>
    <row r="45" spans="1:13">
      <c r="A45" s="13"/>
      <c r="B45" s="14"/>
      <c r="C45" s="14"/>
      <c r="D45" s="14"/>
      <c r="E45" s="14"/>
      <c r="F45" s="14"/>
      <c r="G45" s="22"/>
      <c r="H45" s="22"/>
      <c r="I45" s="22"/>
      <c r="J45" s="22"/>
      <c r="K45" s="22"/>
      <c r="L45" s="80"/>
      <c r="M45" s="80"/>
    </row>
    <row r="46" spans="1:13">
      <c r="A46" s="13"/>
      <c r="B46" s="14"/>
      <c r="C46" s="14"/>
      <c r="D46" s="14"/>
      <c r="E46" s="14"/>
      <c r="F46" s="14"/>
      <c r="G46" s="22"/>
      <c r="H46" s="22"/>
      <c r="I46" s="22"/>
      <c r="J46" s="22"/>
      <c r="K46" s="22"/>
      <c r="L46" s="80"/>
      <c r="M46" s="80"/>
    </row>
    <row r="47" spans="1:13">
      <c r="A47" s="13"/>
      <c r="B47" s="14"/>
      <c r="C47" s="14"/>
      <c r="D47" s="14"/>
      <c r="E47" s="14"/>
      <c r="F47" s="14"/>
      <c r="G47" s="22"/>
      <c r="H47" s="22"/>
      <c r="I47" s="22"/>
      <c r="J47" s="22"/>
      <c r="K47" s="22"/>
      <c r="L47" s="80"/>
      <c r="M47" s="80"/>
    </row>
    <row r="48" spans="1:13">
      <c r="A48" s="13"/>
      <c r="B48" s="14"/>
      <c r="C48" s="14"/>
      <c r="D48" s="14"/>
      <c r="E48" s="14"/>
      <c r="F48" s="14"/>
      <c r="G48" s="22"/>
      <c r="H48" s="22"/>
      <c r="I48" s="22"/>
      <c r="J48" s="22"/>
      <c r="K48" s="22"/>
      <c r="L48" s="80"/>
      <c r="M48" s="80"/>
    </row>
    <row r="49" spans="1:15">
      <c r="A49" s="13"/>
      <c r="B49" s="14"/>
      <c r="C49" s="14"/>
      <c r="D49" s="14"/>
      <c r="E49" s="14"/>
      <c r="F49" s="14"/>
      <c r="G49" s="22"/>
      <c r="H49" s="22"/>
      <c r="I49" s="22"/>
      <c r="J49" s="22"/>
      <c r="K49" s="22"/>
      <c r="L49" s="80"/>
      <c r="M49" s="80"/>
    </row>
    <row r="50" spans="1:15">
      <c r="A50" s="14"/>
      <c r="B50" s="14"/>
      <c r="C50" s="14"/>
      <c r="D50" s="14"/>
      <c r="E50" s="14"/>
      <c r="F50" s="14"/>
      <c r="G50" s="22"/>
      <c r="H50" s="22"/>
      <c r="I50" s="22"/>
      <c r="J50" s="22"/>
      <c r="K50" s="22"/>
      <c r="L50" s="80"/>
      <c r="M50" s="80"/>
    </row>
    <row r="51" spans="1:15">
      <c r="A51" s="14"/>
      <c r="B51" s="14"/>
      <c r="C51" s="14"/>
      <c r="D51" s="14"/>
      <c r="E51" s="14"/>
      <c r="F51" s="14"/>
      <c r="G51" s="22"/>
      <c r="H51" s="22"/>
      <c r="I51" s="22"/>
      <c r="J51" s="22"/>
      <c r="K51" s="22"/>
      <c r="L51" s="80"/>
      <c r="M51" s="80"/>
    </row>
    <row r="52" spans="1:15">
      <c r="A52" s="14"/>
      <c r="B52" s="14"/>
      <c r="C52" s="14"/>
      <c r="D52" s="14"/>
      <c r="E52" s="14"/>
      <c r="F52" s="14"/>
      <c r="G52" s="22"/>
      <c r="H52" s="22"/>
      <c r="I52" s="22"/>
      <c r="J52" s="22"/>
      <c r="K52" s="22"/>
      <c r="L52" s="80"/>
      <c r="M52" s="80"/>
    </row>
    <row r="53" spans="1:15">
      <c r="A53" s="14"/>
      <c r="B53" s="14"/>
      <c r="C53" s="14"/>
      <c r="D53" s="14"/>
      <c r="E53" s="14"/>
      <c r="F53" s="14"/>
      <c r="G53" s="22"/>
      <c r="H53" s="22"/>
      <c r="I53" s="22"/>
      <c r="J53" s="22"/>
      <c r="K53" s="22"/>
      <c r="L53" s="80"/>
      <c r="M53" s="80"/>
    </row>
    <row r="54" spans="1:15">
      <c r="A54" s="14"/>
      <c r="B54" s="14"/>
      <c r="C54" s="14"/>
      <c r="D54" s="14"/>
      <c r="E54" s="14"/>
      <c r="F54" s="14"/>
      <c r="G54" s="22"/>
      <c r="H54" s="22"/>
      <c r="I54" s="22"/>
      <c r="J54" s="22"/>
      <c r="K54" s="22"/>
      <c r="L54" s="80"/>
      <c r="M54" s="80"/>
    </row>
    <row r="55" spans="1:15">
      <c r="A55" s="14"/>
      <c r="B55" s="14"/>
      <c r="C55" s="14"/>
      <c r="D55" s="14"/>
      <c r="E55" s="14"/>
      <c r="F55" s="14"/>
      <c r="G55" s="22"/>
      <c r="H55" s="22"/>
      <c r="I55" s="22"/>
      <c r="J55" s="22"/>
      <c r="K55" s="22"/>
      <c r="L55" s="80"/>
      <c r="M55" s="80"/>
    </row>
    <row r="56" spans="1:15">
      <c r="A56" s="13"/>
      <c r="B56" s="14"/>
      <c r="C56" s="14"/>
      <c r="D56" s="14"/>
      <c r="E56" s="14"/>
      <c r="F56" s="14"/>
      <c r="G56" s="22"/>
      <c r="H56" s="22"/>
      <c r="I56" s="22"/>
      <c r="J56" s="22"/>
      <c r="K56" s="22"/>
      <c r="L56" s="80"/>
      <c r="M56" s="80"/>
    </row>
    <row r="57" spans="1:15">
      <c r="A57" s="14"/>
      <c r="B57" s="14"/>
      <c r="C57" s="14"/>
      <c r="D57" s="14"/>
      <c r="E57" s="14"/>
      <c r="F57" s="14"/>
      <c r="G57" s="22"/>
      <c r="H57" s="22"/>
      <c r="I57" s="22"/>
      <c r="J57" s="22"/>
      <c r="K57" s="22"/>
      <c r="L57" s="80"/>
      <c r="M57" s="80"/>
    </row>
    <row r="58" spans="1:15">
      <c r="A58" s="14"/>
      <c r="B58" s="14"/>
      <c r="C58" s="14"/>
      <c r="D58" s="14"/>
      <c r="E58" s="14"/>
      <c r="F58" s="14"/>
      <c r="G58" s="22"/>
      <c r="H58" s="14"/>
      <c r="I58" s="14"/>
      <c r="J58" s="14"/>
      <c r="K58" s="14"/>
      <c r="L58" s="61"/>
      <c r="M58" s="61"/>
      <c r="N58" s="14"/>
      <c r="O58" s="4"/>
    </row>
    <row r="59" spans="1:15" ht="14">
      <c r="A59" s="14"/>
      <c r="B59" s="12"/>
      <c r="C59" s="14"/>
      <c r="D59" s="14"/>
      <c r="E59" s="14"/>
      <c r="F59" s="14"/>
      <c r="G59" s="14"/>
      <c r="H59" s="14"/>
      <c r="I59" s="14"/>
      <c r="J59" s="14"/>
      <c r="K59" s="14"/>
      <c r="L59" s="61"/>
      <c r="M59" s="61"/>
      <c r="N59" s="14"/>
    </row>
    <row r="60" spans="1:15" ht="14">
      <c r="A60" s="12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61"/>
      <c r="M60" s="61"/>
      <c r="N60" s="14"/>
    </row>
    <row r="61" spans="1: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65"/>
      <c r="M61" s="65"/>
      <c r="N61" s="14"/>
    </row>
    <row r="62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61"/>
      <c r="M62" s="61"/>
      <c r="N62" s="14"/>
    </row>
    <row r="63" spans="1:15">
      <c r="A63" s="16"/>
      <c r="B63" s="14"/>
      <c r="C63" s="14"/>
      <c r="D63" s="14"/>
      <c r="E63" s="14"/>
      <c r="F63" s="14"/>
      <c r="G63" s="14"/>
      <c r="H63" s="13"/>
      <c r="I63" s="13"/>
      <c r="J63" s="13"/>
      <c r="K63" s="13"/>
      <c r="L63" s="65"/>
      <c r="M63" s="65"/>
    </row>
    <row r="64" spans="1:15">
      <c r="A64" s="16"/>
      <c r="B64" s="14"/>
      <c r="C64" s="14"/>
      <c r="D64" s="14"/>
      <c r="E64" s="14"/>
      <c r="F64" s="14"/>
      <c r="G64" s="14"/>
      <c r="H64" s="13"/>
      <c r="I64" s="13"/>
      <c r="J64" s="13"/>
      <c r="K64" s="13"/>
      <c r="L64" s="65"/>
      <c r="M64" s="65"/>
    </row>
    <row r="65" spans="1:13">
      <c r="A65" s="16"/>
      <c r="B65" s="14"/>
      <c r="C65" s="14"/>
      <c r="D65" s="14"/>
      <c r="E65" s="14"/>
      <c r="F65" s="14"/>
      <c r="G65" s="14"/>
      <c r="H65" s="13"/>
      <c r="I65" s="13"/>
      <c r="J65" s="13"/>
      <c r="K65" s="13"/>
      <c r="L65" s="65"/>
      <c r="M65" s="65"/>
    </row>
    <row r="66" spans="1:13">
      <c r="A66" s="16"/>
      <c r="B66" s="14"/>
      <c r="C66" s="14"/>
      <c r="D66" s="14"/>
      <c r="E66" s="14"/>
      <c r="F66" s="14"/>
      <c r="G66" s="14"/>
      <c r="H66" s="13"/>
      <c r="I66" s="13"/>
      <c r="J66" s="13"/>
      <c r="K66" s="13"/>
      <c r="L66" s="65"/>
      <c r="M66" s="65"/>
    </row>
    <row r="67" spans="1:13">
      <c r="A67" s="16"/>
      <c r="B67" s="14"/>
      <c r="C67" s="14"/>
      <c r="D67" s="14"/>
      <c r="E67" s="14"/>
      <c r="F67" s="14"/>
      <c r="G67" s="14"/>
      <c r="H67" s="13"/>
      <c r="I67" s="13"/>
      <c r="J67" s="13"/>
      <c r="K67" s="13"/>
      <c r="L67" s="65"/>
      <c r="M67" s="65"/>
    </row>
    <row r="68" spans="1:13">
      <c r="A68" s="16"/>
      <c r="B68" s="14"/>
      <c r="C68" s="14"/>
      <c r="D68" s="14"/>
      <c r="E68" s="14"/>
      <c r="F68" s="14"/>
      <c r="G68" s="14"/>
      <c r="H68" s="13"/>
      <c r="I68" s="13"/>
      <c r="J68" s="13"/>
      <c r="K68" s="13"/>
      <c r="L68" s="65"/>
      <c r="M68" s="65"/>
    </row>
    <row r="69" spans="1:13">
      <c r="A69" s="16"/>
      <c r="B69" s="14"/>
      <c r="C69" s="14"/>
      <c r="D69" s="14"/>
      <c r="E69" s="14"/>
      <c r="F69" s="14"/>
      <c r="G69" s="14"/>
      <c r="H69" s="13"/>
      <c r="I69" s="13"/>
      <c r="J69" s="13"/>
      <c r="K69" s="13"/>
      <c r="L69" s="65"/>
      <c r="M69" s="65"/>
    </row>
    <row r="70" spans="1:13">
      <c r="A70" s="16"/>
      <c r="B70" s="14"/>
      <c r="C70" s="14"/>
      <c r="D70" s="14"/>
      <c r="E70" s="14"/>
      <c r="F70" s="14"/>
      <c r="G70" s="14"/>
      <c r="H70" s="13"/>
      <c r="I70" s="13"/>
      <c r="J70" s="13"/>
      <c r="K70" s="13"/>
      <c r="L70" s="65"/>
      <c r="M70" s="65"/>
    </row>
    <row r="71" spans="1:13">
      <c r="A71" s="16"/>
      <c r="B71" s="14"/>
      <c r="C71" s="14"/>
      <c r="D71" s="14"/>
      <c r="E71" s="14"/>
      <c r="F71" s="14"/>
      <c r="G71" s="14"/>
      <c r="H71" s="13"/>
      <c r="I71" s="13"/>
      <c r="J71" s="13"/>
      <c r="K71" s="13"/>
      <c r="L71" s="65"/>
      <c r="M71" s="65"/>
    </row>
    <row r="72" spans="1:13">
      <c r="A72" s="16"/>
      <c r="B72" s="14"/>
      <c r="C72" s="14"/>
      <c r="D72" s="14"/>
      <c r="E72" s="14"/>
      <c r="F72" s="14"/>
      <c r="G72" s="14"/>
      <c r="H72" s="13"/>
      <c r="I72" s="13"/>
      <c r="J72" s="13"/>
      <c r="K72" s="13"/>
      <c r="L72" s="65"/>
      <c r="M72" s="65"/>
    </row>
    <row r="73" spans="1:13">
      <c r="A73" s="16"/>
      <c r="B73" s="14"/>
      <c r="C73" s="14"/>
      <c r="D73" s="14"/>
      <c r="E73" s="14"/>
      <c r="F73" s="14"/>
      <c r="G73" s="14"/>
      <c r="H73" s="13"/>
      <c r="I73" s="13"/>
      <c r="J73" s="13"/>
      <c r="K73" s="13"/>
      <c r="L73" s="65"/>
      <c r="M73" s="65"/>
    </row>
    <row r="74" spans="1:13">
      <c r="A74" s="16"/>
      <c r="B74" s="14"/>
      <c r="C74" s="14"/>
      <c r="D74" s="14"/>
      <c r="E74" s="14"/>
      <c r="F74" s="14"/>
      <c r="G74" s="14"/>
      <c r="H74" s="13"/>
      <c r="I74" s="13"/>
      <c r="J74" s="13"/>
      <c r="K74" s="13"/>
      <c r="L74" s="65"/>
      <c r="M74" s="65"/>
    </row>
    <row r="75" spans="1:13">
      <c r="A75" s="16"/>
      <c r="B75" s="14"/>
      <c r="C75" s="14"/>
      <c r="D75" s="14"/>
      <c r="E75" s="14"/>
      <c r="F75" s="14"/>
      <c r="G75" s="14"/>
      <c r="H75" s="13"/>
      <c r="I75" s="13"/>
      <c r="J75" s="13"/>
      <c r="K75" s="13"/>
      <c r="L75" s="65"/>
      <c r="M75" s="65"/>
    </row>
    <row r="76" spans="1:13">
      <c r="A76" s="16"/>
      <c r="B76" s="14"/>
      <c r="C76" s="14"/>
      <c r="D76" s="14"/>
      <c r="E76" s="14"/>
      <c r="F76" s="14"/>
      <c r="G76" s="14"/>
      <c r="H76" s="13"/>
      <c r="I76" s="13"/>
      <c r="J76" s="13"/>
      <c r="K76" s="13"/>
      <c r="L76" s="65"/>
      <c r="M76" s="65"/>
    </row>
    <row r="77" spans="1:13">
      <c r="A77" s="16"/>
      <c r="B77" s="14"/>
      <c r="C77" s="14"/>
      <c r="D77" s="14"/>
      <c r="E77" s="14"/>
      <c r="F77" s="14"/>
      <c r="G77" s="14"/>
      <c r="H77" s="13"/>
      <c r="I77" s="13"/>
      <c r="J77" s="13"/>
      <c r="K77" s="13"/>
      <c r="L77" s="65"/>
      <c r="M77" s="65"/>
    </row>
    <row r="78" spans="1:13">
      <c r="A78" s="16"/>
      <c r="B78" s="14"/>
      <c r="C78" s="14"/>
      <c r="D78" s="14"/>
      <c r="E78" s="14"/>
      <c r="F78" s="14"/>
      <c r="G78" s="14"/>
      <c r="H78" s="13"/>
      <c r="I78" s="13"/>
      <c r="J78" s="13"/>
      <c r="K78" s="13"/>
      <c r="L78" s="65"/>
      <c r="M78" s="65"/>
    </row>
    <row r="79" spans="1:13">
      <c r="A79" s="16"/>
      <c r="B79" s="14"/>
      <c r="C79" s="14"/>
      <c r="D79" s="14"/>
      <c r="E79" s="14"/>
      <c r="F79" s="14"/>
      <c r="G79" s="14"/>
      <c r="H79" s="13"/>
      <c r="I79" s="13"/>
      <c r="J79" s="13"/>
      <c r="K79" s="13"/>
      <c r="L79" s="65"/>
      <c r="M79" s="65"/>
    </row>
    <row r="80" spans="1:13">
      <c r="A80" s="16"/>
      <c r="B80" s="14"/>
      <c r="C80" s="14"/>
      <c r="D80" s="14"/>
      <c r="E80" s="14"/>
      <c r="F80" s="14"/>
      <c r="G80" s="14"/>
      <c r="H80" s="13"/>
      <c r="I80" s="13"/>
      <c r="J80" s="13"/>
      <c r="K80" s="13"/>
      <c r="L80" s="65"/>
      <c r="M80" s="65"/>
    </row>
    <row r="81" spans="1:14">
      <c r="A81" s="16"/>
      <c r="B81" s="14"/>
      <c r="C81" s="14"/>
      <c r="D81" s="14"/>
      <c r="E81" s="14"/>
      <c r="F81" s="14"/>
      <c r="G81" s="14"/>
      <c r="H81" s="13"/>
      <c r="I81" s="13"/>
      <c r="J81" s="13"/>
      <c r="K81" s="13"/>
      <c r="L81" s="65"/>
      <c r="M81" s="65"/>
    </row>
    <row r="82" spans="1:14">
      <c r="A82" s="16"/>
      <c r="B82" s="14"/>
      <c r="C82" s="14"/>
      <c r="D82" s="14"/>
      <c r="E82" s="14"/>
      <c r="F82" s="14"/>
      <c r="G82" s="14"/>
      <c r="H82" s="13"/>
      <c r="I82" s="13"/>
      <c r="J82" s="13"/>
      <c r="K82" s="13"/>
      <c r="L82" s="65"/>
      <c r="M82" s="65"/>
    </row>
    <row r="83" spans="1:14">
      <c r="A83" s="16"/>
      <c r="B83" s="14"/>
      <c r="C83" s="14"/>
      <c r="D83" s="14"/>
      <c r="E83" s="14"/>
      <c r="F83" s="14"/>
      <c r="G83" s="14"/>
      <c r="H83" s="13"/>
      <c r="I83" s="13"/>
      <c r="J83" s="13"/>
      <c r="K83" s="13"/>
      <c r="L83" s="65"/>
      <c r="M83" s="65"/>
    </row>
    <row r="84" spans="1:14">
      <c r="A84" s="16"/>
      <c r="B84" s="14"/>
      <c r="C84" s="14"/>
      <c r="D84" s="14"/>
      <c r="E84" s="14"/>
      <c r="F84" s="14"/>
      <c r="G84" s="14"/>
      <c r="H84" s="13"/>
      <c r="I84" s="13"/>
      <c r="J84" s="13"/>
      <c r="K84" s="13"/>
      <c r="L84" s="65"/>
      <c r="M84" s="65"/>
    </row>
    <row r="85" spans="1:14">
      <c r="A85" s="16"/>
      <c r="B85" s="14"/>
      <c r="C85" s="14"/>
      <c r="D85" s="14"/>
      <c r="E85" s="14"/>
      <c r="F85" s="14"/>
      <c r="G85" s="14"/>
      <c r="H85" s="13"/>
      <c r="I85" s="13"/>
      <c r="J85" s="13"/>
      <c r="K85" s="13"/>
      <c r="L85" s="65"/>
      <c r="M85" s="65"/>
    </row>
    <row r="86" spans="1:14">
      <c r="A86" s="16"/>
      <c r="B86" s="14"/>
      <c r="C86" s="14"/>
      <c r="D86" s="14"/>
      <c r="E86" s="14"/>
      <c r="F86" s="14"/>
      <c r="G86" s="14"/>
      <c r="H86" s="13"/>
      <c r="I86" s="13"/>
      <c r="J86" s="13"/>
      <c r="K86" s="13"/>
      <c r="L86" s="65"/>
      <c r="M86" s="65"/>
    </row>
    <row r="87" spans="1:14">
      <c r="A87" s="16"/>
      <c r="B87" s="14"/>
      <c r="C87" s="14"/>
      <c r="D87" s="14"/>
      <c r="E87" s="14"/>
      <c r="F87" s="14"/>
      <c r="G87" s="14"/>
      <c r="H87" s="13"/>
      <c r="I87" s="13"/>
      <c r="J87" s="13"/>
      <c r="K87" s="13"/>
      <c r="L87" s="65"/>
      <c r="M87" s="65"/>
    </row>
    <row r="88" spans="1:14">
      <c r="A88" s="13"/>
      <c r="B88" s="14"/>
      <c r="C88" s="14"/>
      <c r="D88" s="14"/>
      <c r="E88" s="14"/>
      <c r="F88" s="14"/>
      <c r="G88" s="14"/>
      <c r="H88" s="13"/>
      <c r="I88" s="19"/>
      <c r="J88" s="19"/>
      <c r="K88" s="19"/>
      <c r="L88" s="63"/>
      <c r="M88" s="63"/>
    </row>
    <row r="89" spans="1:14">
      <c r="A89" s="13"/>
      <c r="B89" s="13"/>
      <c r="C89" s="13"/>
      <c r="D89" s="13"/>
      <c r="E89" s="14"/>
      <c r="F89" s="14"/>
      <c r="G89" s="13"/>
      <c r="H89" s="13"/>
      <c r="I89" s="13"/>
      <c r="J89" s="13"/>
      <c r="K89" s="13"/>
      <c r="L89" s="65"/>
      <c r="M89" s="65"/>
    </row>
    <row r="90" spans="1:14" ht="14">
      <c r="A90" s="12"/>
      <c r="B90" s="14"/>
    </row>
    <row r="91" spans="1:1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65"/>
      <c r="M91" s="65"/>
      <c r="N91" s="13"/>
    </row>
    <row r="92" spans="1:1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61"/>
      <c r="M92" s="61"/>
      <c r="N92" s="14"/>
    </row>
    <row r="93" spans="1:14">
      <c r="A93" s="14"/>
      <c r="B93" s="13"/>
      <c r="C93" s="13"/>
      <c r="D93" s="13"/>
      <c r="E93" s="14"/>
      <c r="F93" s="14"/>
      <c r="G93" s="13"/>
      <c r="H93" s="13"/>
      <c r="I93" s="13"/>
      <c r="J93" s="13"/>
      <c r="K93" s="13"/>
      <c r="L93" s="65"/>
      <c r="M93" s="65"/>
      <c r="N93" s="14"/>
    </row>
    <row r="94" spans="1:14">
      <c r="A94" s="14"/>
      <c r="B94" s="13"/>
      <c r="C94" s="13"/>
      <c r="D94" s="13"/>
      <c r="E94" s="14"/>
      <c r="F94" s="14"/>
      <c r="G94" s="13"/>
      <c r="H94" s="13"/>
      <c r="I94" s="13"/>
      <c r="J94" s="13"/>
      <c r="K94" s="13"/>
      <c r="L94" s="65"/>
      <c r="M94" s="65"/>
      <c r="N94" s="14"/>
    </row>
    <row r="95" spans="1:14">
      <c r="A95" s="14"/>
      <c r="B95" s="13"/>
      <c r="C95" s="13"/>
      <c r="D95" s="13"/>
      <c r="E95" s="14"/>
      <c r="F95" s="14"/>
      <c r="G95" s="13"/>
      <c r="H95" s="13"/>
      <c r="I95" s="13"/>
      <c r="J95" s="13"/>
      <c r="K95" s="13"/>
      <c r="L95" s="65"/>
      <c r="M95" s="65"/>
      <c r="N95" s="14"/>
    </row>
    <row r="96" spans="1:14">
      <c r="A96" s="14"/>
      <c r="B96" s="13"/>
      <c r="C96" s="13"/>
      <c r="D96" s="13"/>
      <c r="E96" s="14"/>
      <c r="F96" s="14"/>
      <c r="G96" s="13"/>
      <c r="H96" s="13"/>
      <c r="I96" s="13"/>
      <c r="J96" s="13"/>
      <c r="K96" s="13"/>
      <c r="L96" s="65"/>
      <c r="M96" s="65"/>
      <c r="N96" s="14"/>
    </row>
    <row r="97" spans="1:14">
      <c r="A97" s="14"/>
      <c r="B97" s="13"/>
      <c r="C97" s="13"/>
      <c r="D97" s="13"/>
      <c r="E97" s="14"/>
      <c r="F97" s="14"/>
      <c r="G97" s="13"/>
      <c r="H97" s="13"/>
      <c r="I97" s="13"/>
      <c r="J97" s="13"/>
      <c r="K97" s="13"/>
      <c r="L97" s="65"/>
      <c r="M97" s="65"/>
      <c r="N97" s="14"/>
    </row>
    <row r="98" spans="1:14">
      <c r="A98" s="14"/>
      <c r="B98" s="13"/>
      <c r="C98" s="13"/>
      <c r="D98" s="13"/>
      <c r="E98" s="14"/>
      <c r="F98" s="14"/>
      <c r="G98" s="13"/>
      <c r="H98" s="13"/>
      <c r="I98" s="13"/>
      <c r="J98" s="13"/>
      <c r="K98" s="13"/>
      <c r="L98" s="65"/>
      <c r="M98" s="65"/>
      <c r="N98" s="14"/>
    </row>
    <row r="99" spans="1:14">
      <c r="A99" s="14"/>
      <c r="B99" s="13"/>
      <c r="C99" s="13"/>
      <c r="D99" s="13"/>
      <c r="E99" s="14"/>
      <c r="F99" s="14"/>
      <c r="G99" s="13"/>
      <c r="H99" s="13"/>
      <c r="I99" s="13"/>
      <c r="J99" s="13"/>
      <c r="K99" s="13"/>
      <c r="L99" s="65"/>
      <c r="M99" s="65"/>
      <c r="N99" s="14"/>
    </row>
    <row r="100" spans="1:14">
      <c r="A100" s="14"/>
      <c r="B100" s="13"/>
      <c r="C100" s="13"/>
      <c r="D100" s="13"/>
      <c r="E100" s="14"/>
      <c r="F100" s="14"/>
      <c r="G100" s="13"/>
      <c r="H100" s="13"/>
      <c r="I100" s="13"/>
      <c r="J100" s="13"/>
      <c r="K100" s="13"/>
      <c r="L100" s="65"/>
      <c r="M100" s="65"/>
      <c r="N100" s="14"/>
    </row>
    <row r="101" spans="1:14">
      <c r="A101" s="14"/>
      <c r="B101" s="13"/>
      <c r="C101" s="13"/>
      <c r="D101" s="13"/>
      <c r="E101" s="14"/>
      <c r="F101" s="14"/>
      <c r="G101" s="13"/>
      <c r="H101" s="13"/>
      <c r="I101" s="13"/>
      <c r="J101" s="13"/>
      <c r="K101" s="13"/>
      <c r="L101" s="65"/>
      <c r="M101" s="65"/>
      <c r="N101" s="14"/>
    </row>
    <row r="102" spans="1:14">
      <c r="A102" s="14"/>
      <c r="B102" s="13"/>
      <c r="C102" s="13"/>
      <c r="D102" s="13"/>
      <c r="E102" s="14"/>
      <c r="F102" s="14"/>
      <c r="G102" s="13"/>
      <c r="H102" s="13"/>
      <c r="I102" s="13"/>
      <c r="J102" s="13"/>
      <c r="K102" s="13"/>
      <c r="L102" s="65"/>
      <c r="M102" s="65"/>
      <c r="N102" s="14"/>
    </row>
    <row r="103" spans="1:14">
      <c r="A103" s="14"/>
      <c r="B103" s="13"/>
      <c r="C103" s="13"/>
      <c r="D103" s="13"/>
      <c r="E103" s="14"/>
      <c r="F103" s="14"/>
      <c r="G103" s="13"/>
      <c r="H103" s="13"/>
      <c r="I103" s="13"/>
      <c r="J103" s="13"/>
      <c r="K103" s="13"/>
      <c r="L103" s="65"/>
      <c r="M103" s="65"/>
      <c r="N103" s="14"/>
    </row>
    <row r="104" spans="1:14">
      <c r="A104" s="14"/>
      <c r="B104" s="13"/>
      <c r="C104" s="13"/>
      <c r="D104" s="13"/>
      <c r="E104" s="14"/>
      <c r="F104" s="14"/>
      <c r="G104" s="13"/>
      <c r="H104" s="13"/>
      <c r="I104" s="13"/>
      <c r="J104" s="13"/>
      <c r="K104" s="13"/>
      <c r="L104" s="65"/>
      <c r="M104" s="65"/>
      <c r="N104" s="14"/>
    </row>
    <row r="105" spans="1:14">
      <c r="A105" s="14"/>
      <c r="B105" s="13"/>
      <c r="C105" s="13"/>
      <c r="D105" s="13"/>
      <c r="E105" s="14"/>
      <c r="F105" s="14"/>
      <c r="G105" s="13"/>
      <c r="H105" s="13"/>
      <c r="I105" s="13"/>
      <c r="J105" s="13"/>
      <c r="K105" s="13"/>
      <c r="L105" s="65"/>
      <c r="M105" s="65"/>
      <c r="N105" s="14"/>
    </row>
    <row r="106" spans="1:14" ht="14">
      <c r="A106" s="17"/>
      <c r="B106" s="13"/>
      <c r="C106" s="13"/>
      <c r="D106" s="13"/>
      <c r="E106" s="14"/>
      <c r="F106" s="14"/>
      <c r="G106" s="13"/>
      <c r="H106" s="13"/>
      <c r="I106" s="13"/>
      <c r="J106" s="13"/>
      <c r="K106" s="13"/>
      <c r="L106" s="65"/>
      <c r="M106" s="65"/>
      <c r="N106" s="14"/>
    </row>
    <row r="107" spans="1:14">
      <c r="A107" s="14"/>
      <c r="B107" s="13"/>
      <c r="C107" s="13"/>
      <c r="D107" s="13"/>
      <c r="E107" s="14"/>
      <c r="F107" s="14"/>
      <c r="G107" s="13"/>
      <c r="H107" s="13"/>
      <c r="I107" s="13"/>
      <c r="J107" s="13"/>
      <c r="K107" s="13"/>
      <c r="L107" s="65"/>
      <c r="M107" s="65"/>
      <c r="N107" s="14"/>
    </row>
    <row r="108" spans="1:14">
      <c r="A108" s="14"/>
      <c r="B108" s="13"/>
      <c r="C108" s="13"/>
      <c r="D108" s="13"/>
      <c r="E108" s="14"/>
      <c r="F108" s="14"/>
      <c r="G108" s="13"/>
      <c r="H108" s="13"/>
      <c r="I108" s="13"/>
      <c r="J108" s="13"/>
      <c r="K108" s="13"/>
      <c r="L108" s="65"/>
      <c r="M108" s="65"/>
      <c r="N108" s="14"/>
    </row>
    <row r="109" spans="1:14">
      <c r="A109" s="14"/>
      <c r="B109" s="13"/>
      <c r="C109" s="13"/>
      <c r="D109" s="13"/>
      <c r="E109" s="14"/>
      <c r="F109" s="14"/>
      <c r="G109" s="13"/>
      <c r="H109" s="13"/>
      <c r="I109" s="13"/>
      <c r="J109" s="13"/>
      <c r="K109" s="13"/>
      <c r="L109" s="65"/>
      <c r="M109" s="65"/>
      <c r="N109" s="14"/>
    </row>
    <row r="110" spans="1:14">
      <c r="A110" s="14"/>
      <c r="B110" s="14"/>
      <c r="C110" s="13"/>
      <c r="D110" s="13"/>
      <c r="E110" s="14"/>
      <c r="F110" s="14"/>
      <c r="G110" s="13"/>
      <c r="H110" s="13"/>
      <c r="I110" s="13"/>
      <c r="J110" s="13"/>
      <c r="K110" s="13"/>
      <c r="L110" s="65"/>
      <c r="M110" s="65"/>
      <c r="N110" s="14"/>
    </row>
    <row r="111" spans="1:14">
      <c r="A111" s="14"/>
      <c r="B111" s="14"/>
      <c r="C111" s="13"/>
      <c r="D111" s="13"/>
      <c r="E111" s="14"/>
      <c r="F111" s="14"/>
      <c r="G111" s="13"/>
      <c r="H111" s="13"/>
      <c r="I111" s="13"/>
      <c r="J111" s="13"/>
      <c r="K111" s="13"/>
      <c r="L111" s="65"/>
      <c r="M111" s="65"/>
      <c r="N111" s="14"/>
    </row>
    <row r="112" spans="1:14">
      <c r="A112" s="14"/>
      <c r="B112" s="14"/>
      <c r="C112" s="13"/>
      <c r="D112" s="13"/>
      <c r="E112" s="14"/>
      <c r="F112" s="14"/>
      <c r="G112" s="13"/>
      <c r="H112" s="13"/>
      <c r="I112" s="13"/>
      <c r="J112" s="13"/>
      <c r="K112" s="13"/>
      <c r="L112" s="65"/>
      <c r="M112" s="65"/>
      <c r="N112" s="14"/>
    </row>
    <row r="113" spans="1:14">
      <c r="A113" s="14"/>
      <c r="B113" s="14"/>
      <c r="C113" s="13"/>
      <c r="D113" s="13"/>
      <c r="E113" s="14"/>
      <c r="F113" s="14"/>
      <c r="G113" s="13"/>
      <c r="H113" s="13"/>
      <c r="I113" s="13"/>
      <c r="J113" s="13"/>
      <c r="K113" s="13"/>
      <c r="L113" s="65"/>
      <c r="M113" s="65"/>
      <c r="N113" s="14"/>
    </row>
    <row r="114" spans="1:14">
      <c r="A114" s="14"/>
      <c r="B114" s="14"/>
      <c r="C114" s="13"/>
      <c r="D114" s="13"/>
      <c r="E114" s="14"/>
      <c r="F114" s="14"/>
      <c r="G114" s="13"/>
      <c r="H114" s="13"/>
      <c r="I114" s="13"/>
      <c r="J114" s="13"/>
      <c r="K114" s="13"/>
      <c r="L114" s="65"/>
      <c r="M114" s="65"/>
      <c r="N114" s="14"/>
    </row>
    <row r="115" spans="1:14">
      <c r="A115" s="14"/>
      <c r="B115" s="14"/>
      <c r="C115" s="13"/>
      <c r="D115" s="13"/>
      <c r="E115" s="14"/>
      <c r="F115" s="14"/>
      <c r="G115" s="13"/>
      <c r="H115" s="13"/>
      <c r="I115" s="13"/>
      <c r="J115" s="13"/>
      <c r="K115" s="13"/>
      <c r="L115" s="65"/>
      <c r="M115" s="65"/>
      <c r="N115" s="14"/>
    </row>
    <row r="116" spans="1:14">
      <c r="A116" s="14"/>
      <c r="B116" s="14"/>
      <c r="C116" s="13"/>
      <c r="D116" s="13"/>
      <c r="E116" s="14"/>
      <c r="F116" s="14"/>
      <c r="G116" s="13"/>
      <c r="H116" s="13"/>
      <c r="I116" s="13"/>
      <c r="J116" s="13"/>
      <c r="K116" s="13"/>
      <c r="L116" s="65"/>
      <c r="M116" s="65"/>
      <c r="N116" s="14"/>
    </row>
    <row r="117" spans="1:14">
      <c r="A117" s="20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61"/>
      <c r="M117" s="61"/>
      <c r="N117" s="14"/>
    </row>
    <row r="118" spans="1:14">
      <c r="A118" s="20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61"/>
      <c r="M118" s="61"/>
      <c r="N118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18"/>
  <sheetViews>
    <sheetView tabSelected="1" zoomScaleNormal="100" workbookViewId="0"/>
  </sheetViews>
  <sheetFormatPr defaultColWidth="11.36328125" defaultRowHeight="12.5"/>
  <cols>
    <col min="1" max="1" width="7.36328125" style="19" customWidth="1"/>
    <col min="2" max="2" width="17.36328125" style="16" customWidth="1"/>
    <col min="3" max="3" width="21.08984375" style="16" customWidth="1"/>
    <col min="4" max="4" width="16" style="16" customWidth="1"/>
    <col min="5" max="5" width="14.81640625" style="16" customWidth="1"/>
    <col min="6" max="6" width="13.81640625" style="16" customWidth="1"/>
    <col min="7" max="7" width="13" style="16" customWidth="1"/>
    <col min="8" max="8" width="11.36328125" style="4"/>
    <col min="9" max="16384" width="11.36328125" style="1"/>
  </cols>
  <sheetData>
    <row r="1" spans="1:11" s="33" customFormat="1" ht="14.15" customHeight="1" thickBot="1">
      <c r="A1" s="75" t="s">
        <v>79</v>
      </c>
      <c r="B1" s="76"/>
      <c r="C1" s="77"/>
      <c r="D1" s="77"/>
      <c r="E1" s="77"/>
      <c r="F1" s="77"/>
      <c r="G1" s="77"/>
      <c r="H1" s="92"/>
      <c r="I1" s="91"/>
      <c r="J1" s="91"/>
      <c r="K1" s="91"/>
    </row>
    <row r="2" spans="1:11" s="108" customFormat="1" ht="14.15" customHeight="1">
      <c r="A2" s="111" t="s">
        <v>16</v>
      </c>
      <c r="B2" s="111" t="s">
        <v>25</v>
      </c>
      <c r="C2" s="111" t="s">
        <v>26</v>
      </c>
      <c r="D2" s="111" t="s">
        <v>27</v>
      </c>
      <c r="E2" s="112" t="s">
        <v>43</v>
      </c>
      <c r="F2" s="111" t="s">
        <v>28</v>
      </c>
      <c r="G2" s="195" t="s">
        <v>29</v>
      </c>
      <c r="H2" s="192"/>
      <c r="I2" s="107"/>
      <c r="J2" s="107"/>
      <c r="K2" s="107"/>
    </row>
    <row r="3" spans="1:11" s="33" customFormat="1" ht="14.15" customHeight="1" thickBot="1">
      <c r="A3" s="196"/>
      <c r="B3" s="197">
        <v>0.45</v>
      </c>
      <c r="C3" s="197">
        <v>0.15</v>
      </c>
      <c r="D3" s="198">
        <v>0.35</v>
      </c>
      <c r="E3" s="198">
        <v>0.05</v>
      </c>
      <c r="F3" s="199">
        <v>1</v>
      </c>
      <c r="G3" s="200" t="s">
        <v>30</v>
      </c>
      <c r="H3" s="193"/>
      <c r="I3" s="91"/>
      <c r="J3" s="91"/>
      <c r="K3" s="91"/>
    </row>
    <row r="4" spans="1:11" s="107" customFormat="1" ht="14.15" customHeight="1">
      <c r="A4" s="194" t="s">
        <v>80</v>
      </c>
      <c r="B4" s="188">
        <f>('Lab1'!C4+'Lab2'!C4+'Lab3'!C4+'Lab4'!E4+'Lab5'!D4+'Lab6'!G4+'Lab7'!I4+'Lab8'!F4+'Lab9'!G4+'Lab10'!F4+'Lab11'!G4+'Lab12'!F4)/572*45</f>
        <v>43.662587412587413</v>
      </c>
      <c r="C4" s="189">
        <f>'InClass Assignments'!P4/120*15</f>
        <v>14.625</v>
      </c>
      <c r="D4" s="189">
        <f>'Design Project'!H4*35/100</f>
        <v>29.33</v>
      </c>
      <c r="E4" s="190">
        <f>Attendance!N4/100*5</f>
        <v>5</v>
      </c>
      <c r="F4" s="190">
        <f>SUM(B4:E4)</f>
        <v>92.617587412587412</v>
      </c>
      <c r="G4" s="191" t="str">
        <f>LOOKUP(F4,{0,45,45,50,55,60,65,70,75,80,85,90,95},{"F","D-","D","D+","C-","C","C+","B-","B","B+","A-","A","A+"})</f>
        <v>A</v>
      </c>
      <c r="H4" s="106"/>
    </row>
    <row r="5" spans="1:11" s="35" customFormat="1" ht="14.15" customHeight="1">
      <c r="A5" s="34" t="s">
        <v>81</v>
      </c>
      <c r="B5" s="188">
        <f>('Lab1'!C5+'Lab2'!C5+'Lab3'!C5+'Lab4'!E5+'Lab5'!D5+'Lab6'!G5+'Lab7'!I5+'Lab8'!F5+'Lab9'!G5+'Lab10'!F5+'Lab11'!G5+'Lab12'!F5)/572*45</f>
        <v>43.9576048951049</v>
      </c>
      <c r="C5" s="189">
        <f>'InClass Assignments'!P5/120*15</f>
        <v>12.875</v>
      </c>
      <c r="D5" s="189">
        <f>'Design Project'!H5*35/100</f>
        <v>32.234999999999999</v>
      </c>
      <c r="E5" s="190">
        <f>Attendance!N5/100*5</f>
        <v>5</v>
      </c>
      <c r="F5" s="190">
        <f t="shared" ref="F5:F28" si="0">SUM(B5:E5)</f>
        <v>94.067604895104893</v>
      </c>
      <c r="G5" s="191" t="str">
        <f>LOOKUP(F5,{0,45,45,50,55,60,65,70,75,80,85,90,95},{"F","D-","D","D+","C-","C","C+","B-","B","B+","A-","A","A+"})</f>
        <v>A</v>
      </c>
      <c r="H5" s="46"/>
    </row>
    <row r="6" spans="1:11" s="35" customFormat="1" ht="14.15" customHeight="1">
      <c r="A6" s="34" t="s">
        <v>82</v>
      </c>
      <c r="B6" s="188">
        <f>('Lab1'!C6+'Lab2'!C6+'Lab3'!C6+'Lab4'!E6+'Lab5'!D6+'Lab6'!G6+'Lab7'!I6+'Lab8'!F6+'Lab9'!G6+'Lab10'!F6+'Lab11'!G6+'Lab12'!F6)/572*45</f>
        <v>39.807692307692307</v>
      </c>
      <c r="C6" s="189">
        <f>'InClass Assignments'!P6/120*15</f>
        <v>14.5</v>
      </c>
      <c r="D6" s="189">
        <f>'Design Project'!H6*35/100</f>
        <v>24.272500000000001</v>
      </c>
      <c r="E6" s="190">
        <f>Attendance!N6/100*5</f>
        <v>5</v>
      </c>
      <c r="F6" s="190">
        <f t="shared" si="0"/>
        <v>83.5801923076923</v>
      </c>
      <c r="G6" s="191" t="str">
        <f>LOOKUP(F6,{0,45,45,50,55,60,65,70,75,80,85,90,95},{"F","D-","D","D+","C-","C","C+","B-","B","B+","A-","A","A+"})</f>
        <v>B+</v>
      </c>
      <c r="H6" s="46"/>
    </row>
    <row r="7" spans="1:11" s="35" customFormat="1" ht="14.15" customHeight="1">
      <c r="A7" s="34" t="s">
        <v>83</v>
      </c>
      <c r="B7" s="188">
        <f>('Lab1'!C7+'Lab2'!C7+'Lab3'!C7+'Lab4'!E7+'Lab5'!D7+'Lab6'!G7+'Lab7'!I7+'Lab8'!F7+'Lab9'!G7+'Lab10'!F7+'Lab11'!G7+'Lab12'!F7)/572*45</f>
        <v>40.869755244755247</v>
      </c>
      <c r="C7" s="189">
        <f>'InClass Assignments'!P7/120*15</f>
        <v>13.875</v>
      </c>
      <c r="D7" s="189">
        <f>'Design Project'!H7*35/100</f>
        <v>24.272500000000001</v>
      </c>
      <c r="E7" s="190">
        <f>Attendance!N7/100*5</f>
        <v>5</v>
      </c>
      <c r="F7" s="190">
        <f t="shared" si="0"/>
        <v>84.017255244755248</v>
      </c>
      <c r="G7" s="191" t="str">
        <f>LOOKUP(F7,{0,45,45,50,55,60,65,70,75,80,85,90,95},{"F","D-","D","D+","C-","C","C+","B-","B","B+","A-","A","A+"})</f>
        <v>B+</v>
      </c>
      <c r="H7" s="46"/>
    </row>
    <row r="8" spans="1:11" s="35" customFormat="1" ht="14.15" customHeight="1">
      <c r="A8" s="34" t="s">
        <v>84</v>
      </c>
      <c r="B8" s="188">
        <f>('Lab1'!C8+'Lab2'!C8+'Lab3'!C8+'Lab4'!E8+'Lab5'!D8+'Lab6'!G8+'Lab7'!I8+'Lab8'!F8+'Lab9'!G8+'Lab10'!F8+'Lab11'!G8+'Lab12'!F8)/572*45</f>
        <v>42.78736888111888</v>
      </c>
      <c r="C8" s="189">
        <f>'InClass Assignments'!P8/120*15</f>
        <v>14.875</v>
      </c>
      <c r="D8" s="189">
        <f>'Design Project'!H8*35/100</f>
        <v>32.137</v>
      </c>
      <c r="E8" s="190">
        <f>Attendance!N8/100*5</f>
        <v>5</v>
      </c>
      <c r="F8" s="190">
        <f t="shared" si="0"/>
        <v>94.79936888111888</v>
      </c>
      <c r="G8" s="191" t="str">
        <f>LOOKUP(F8,{0,45,45,50,55,60,65,70,75,80,85,90,95},{"F","D-","D","D+","C-","C","C+","B-","B","B+","A-","A","A+"})</f>
        <v>A</v>
      </c>
      <c r="H8" s="46"/>
    </row>
    <row r="9" spans="1:11" s="35" customFormat="1" ht="14.15" customHeight="1">
      <c r="A9" s="34" t="s">
        <v>85</v>
      </c>
      <c r="B9" s="188">
        <f>('Lab1'!C9+'Lab2'!C9+'Lab3'!C9+'Lab4'!E9+'Lab5'!D9+'Lab6'!G9+'Lab7'!I9+'Lab8'!F9+'Lab9'!G9+'Lab10'!F9+'Lab11'!G9+'Lab12'!F9)/572*45</f>
        <v>43.14138986013986</v>
      </c>
      <c r="C9" s="189">
        <f>'InClass Assignments'!P9/120*15</f>
        <v>14.75</v>
      </c>
      <c r="D9" s="189">
        <f>'Design Project'!H9*35/100</f>
        <v>32.137</v>
      </c>
      <c r="E9" s="190">
        <f>Attendance!N9/100*5</f>
        <v>5</v>
      </c>
      <c r="F9" s="190">
        <f t="shared" si="0"/>
        <v>95.028389860139868</v>
      </c>
      <c r="G9" s="191" t="str">
        <f>LOOKUP(F9,{0,45,45,50,55,60,65,70,75,80,85,90,95},{"F","D-","D","D+","C-","C","C+","B-","B","B+","A-","A","A+"})</f>
        <v>A+</v>
      </c>
      <c r="H9" s="46"/>
    </row>
    <row r="10" spans="1:11" s="35" customFormat="1" ht="14.15" customHeight="1">
      <c r="A10" s="34" t="s">
        <v>86</v>
      </c>
      <c r="B10" s="188">
        <f>('Lab1'!C10+'Lab2'!C10+'Lab3'!C10+'Lab4'!E10+'Lab5'!D10+'Lab6'!G10+'Lab7'!I10+'Lab8'!F10+'Lab9'!G10+'Lab10'!F10+'Lab11'!G10+'Lab12'!F10)/572*45</f>
        <v>19.392482517482517</v>
      </c>
      <c r="C10" s="189">
        <f>'InClass Assignments'!P10/120*15</f>
        <v>2.5</v>
      </c>
      <c r="D10" s="189">
        <f>'Design Project'!H10*35/100</f>
        <v>32.277000000000001</v>
      </c>
      <c r="E10" s="190">
        <f>Attendance!N10/100*5</f>
        <v>4.1666666666666679</v>
      </c>
      <c r="F10" s="190">
        <f t="shared" si="0"/>
        <v>58.336149184149193</v>
      </c>
      <c r="G10" s="191" t="str">
        <f>LOOKUP(F10,{0,45,45,50,55,60,65,70,75,80,85,90,95},{"F","D-","D","D+","C-","C","C+","B-","B","B+","A-","A","A+"})</f>
        <v>C-</v>
      </c>
      <c r="H10" s="46"/>
    </row>
    <row r="11" spans="1:11" s="35" customFormat="1" ht="14.15" customHeight="1">
      <c r="A11" s="34" t="s">
        <v>87</v>
      </c>
      <c r="B11" s="188">
        <f>('Lab1'!C11+'Lab2'!C11+'Lab3'!C11+'Lab4'!E11+'Lab5'!D11+'Lab6'!G11+'Lab7'!I11+'Lab8'!F11+'Lab9'!G11+'Lab10'!F11+'Lab11'!G11+'Lab12'!F11)/572*45</f>
        <v>36.936188811188813</v>
      </c>
      <c r="C11" s="189">
        <f>'InClass Assignments'!P11/120*15</f>
        <v>13.625</v>
      </c>
      <c r="D11" s="189">
        <f>'Design Project'!H11*35/100</f>
        <v>32.976999999999997</v>
      </c>
      <c r="E11" s="190">
        <f>Attendance!N11/100*5</f>
        <v>5</v>
      </c>
      <c r="F11" s="190">
        <f t="shared" si="0"/>
        <v>88.538188811188803</v>
      </c>
      <c r="G11" s="191" t="str">
        <f>LOOKUP(F11,{0,45,45,50,55,60,65,70,75,80,85,90,95},{"F","D-","D","D+","C-","C","C+","B-","B","B+","A-","A","A+"})</f>
        <v>A-</v>
      </c>
      <c r="H11" s="46"/>
    </row>
    <row r="12" spans="1:11" s="35" customFormat="1" ht="14.15" customHeight="1">
      <c r="A12" s="34" t="s">
        <v>88</v>
      </c>
      <c r="B12" s="188">
        <f>('Lab1'!C12+'Lab2'!C12+'Lab3'!C12+'Lab4'!E12+'Lab5'!D12+'Lab6'!G12+'Lab7'!I12+'Lab8'!F12+'Lab9'!G12+'Lab10'!F12+'Lab11'!G12+'Lab12'!F12)/572*45</f>
        <v>42.7381993006993</v>
      </c>
      <c r="C12" s="189">
        <f>'InClass Assignments'!P12/120*15</f>
        <v>14.625</v>
      </c>
      <c r="D12" s="189">
        <f>'Design Project'!H12*35/100</f>
        <v>31.9025</v>
      </c>
      <c r="E12" s="190">
        <f>Attendance!N12/100*5</f>
        <v>5</v>
      </c>
      <c r="F12" s="190">
        <f t="shared" si="0"/>
        <v>94.265699300699296</v>
      </c>
      <c r="G12" s="191" t="str">
        <f>LOOKUP(F12,{0,45,45,50,55,60,65,70,75,80,85,90,95},{"F","D-","D","D+","C-","C","C+","B-","B","B+","A-","A","A+"})</f>
        <v>A</v>
      </c>
      <c r="H12" s="46"/>
    </row>
    <row r="13" spans="1:11" s="35" customFormat="1" ht="14.15" customHeight="1">
      <c r="A13" s="34" t="s">
        <v>89</v>
      </c>
      <c r="B13" s="188">
        <f>('Lab1'!C13+'Lab2'!C13+'Lab3'!C13+'Lab4'!E13+'Lab5'!D13+'Lab6'!G13+'Lab7'!I13+'Lab8'!F13+'Lab9'!G13+'Lab10'!F13+'Lab11'!G13+'Lab12'!F13)/572*45</f>
        <v>44.13461538461538</v>
      </c>
      <c r="C13" s="189">
        <f>'InClass Assignments'!P13/120*15</f>
        <v>14.5</v>
      </c>
      <c r="D13" s="189">
        <f>'Design Project'!H13*35/100</f>
        <v>28.945</v>
      </c>
      <c r="E13" s="190">
        <f>Attendance!N13/100*5</f>
        <v>5</v>
      </c>
      <c r="F13" s="190">
        <f t="shared" si="0"/>
        <v>92.57961538461538</v>
      </c>
      <c r="G13" s="191" t="str">
        <f>LOOKUP(F13,{0,45,45,50,55,60,65,70,75,80,85,90,95},{"F","D-","D","D+","C-","C","C+","B-","B","B+","A-","A","A+"})</f>
        <v>A</v>
      </c>
      <c r="H13" s="46"/>
    </row>
    <row r="14" spans="1:11" s="35" customFormat="1" ht="14.15" customHeight="1">
      <c r="A14" s="34" t="s">
        <v>90</v>
      </c>
      <c r="B14" s="188">
        <f>('Lab1'!C14+'Lab2'!C14+'Lab3'!C14+'Lab4'!E14+'Lab5'!D14+'Lab6'!G14+'Lab7'!I14+'Lab8'!F14+'Lab9'!G14+'Lab10'!F14+'Lab11'!G14+'Lab12'!F14)/572*45</f>
        <v>43.93793706293706</v>
      </c>
      <c r="C14" s="189">
        <f>'InClass Assignments'!P14/120*15</f>
        <v>14.875</v>
      </c>
      <c r="D14" s="189">
        <f>'Design Project'!H14*35/100</f>
        <v>32.976999999999997</v>
      </c>
      <c r="E14" s="190">
        <f>Attendance!N14/100*5</f>
        <v>5</v>
      </c>
      <c r="F14" s="190">
        <f t="shared" si="0"/>
        <v>96.789937062937057</v>
      </c>
      <c r="G14" s="191" t="str">
        <f>LOOKUP(F14,{0,45,45,50,55,60,65,70,75,80,85,90,95},{"F","D-","D","D+","C-","C","C+","B-","B","B+","A-","A","A+"})</f>
        <v>A+</v>
      </c>
      <c r="H14" s="46"/>
    </row>
    <row r="15" spans="1:11" s="35" customFormat="1" ht="14.15" customHeight="1">
      <c r="A15" s="34" t="s">
        <v>91</v>
      </c>
      <c r="B15" s="188">
        <f>('Lab1'!C15+'Lab2'!C15+'Lab3'!C15+'Lab4'!E15+'Lab5'!D15+'Lab6'!G15+'Lab7'!I15+'Lab8'!F15+'Lab9'!G15+'Lab10'!F15+'Lab11'!G15+'Lab12'!F15)/572*45</f>
        <v>44.54763986013986</v>
      </c>
      <c r="C15" s="189">
        <f>'InClass Assignments'!P15/120*15</f>
        <v>15</v>
      </c>
      <c r="D15" s="189">
        <f>'Design Project'!H15*35/100</f>
        <v>32.409999999999997</v>
      </c>
      <c r="E15" s="190">
        <f>Attendance!N15/100*5</f>
        <v>5</v>
      </c>
      <c r="F15" s="190">
        <f t="shared" si="0"/>
        <v>96.957639860139864</v>
      </c>
      <c r="G15" s="191" t="str">
        <f>LOOKUP(F15,{0,45,45,50,55,60,65,70,75,80,85,90,95},{"F","D-","D","D+","C-","C","C+","B-","B","B+","A-","A","A+"})</f>
        <v>A+</v>
      </c>
      <c r="H15" s="46"/>
    </row>
    <row r="16" spans="1:11" s="35" customFormat="1" ht="14.15" customHeight="1">
      <c r="A16" s="34" t="s">
        <v>92</v>
      </c>
      <c r="B16" s="188">
        <f>('Lab1'!C16+'Lab2'!C16+'Lab3'!C16+'Lab4'!E16+'Lab5'!D16+'Lab6'!G16+'Lab7'!I16+'Lab8'!F16+'Lab9'!G16+'Lab10'!F16+'Lab11'!G16+'Lab12'!F16)/572*45</f>
        <v>44.15428321678322</v>
      </c>
      <c r="C16" s="189">
        <f>'InClass Assignments'!P16/120*15</f>
        <v>14.5</v>
      </c>
      <c r="D16" s="189">
        <f>'Design Project'!H16*35/100</f>
        <v>31.9025</v>
      </c>
      <c r="E16" s="190">
        <f>Attendance!N16/100*5</f>
        <v>4.5833333333333321</v>
      </c>
      <c r="F16" s="190">
        <f t="shared" si="0"/>
        <v>95.140116550116545</v>
      </c>
      <c r="G16" s="191" t="str">
        <f>LOOKUP(F16,{0,45,45,50,55,60,65,70,75,80,85,90,95},{"F","D-","D","D+","C-","C","C+","B-","B","B+","A-","A","A+"})</f>
        <v>A+</v>
      </c>
      <c r="H16" s="46"/>
    </row>
    <row r="17" spans="1:8" s="35" customFormat="1" ht="14.15" customHeight="1">
      <c r="A17" s="34" t="s">
        <v>93</v>
      </c>
      <c r="B17" s="188">
        <f>('Lab1'!C17+'Lab2'!C17+'Lab3'!C17+'Lab4'!E17+'Lab5'!D17+'Lab6'!G17+'Lab7'!I17+'Lab8'!F17+'Lab9'!G17+'Lab10'!F17+'Lab11'!G17+'Lab12'!F17)/572*45</f>
        <v>43.9576048951049</v>
      </c>
      <c r="C17" s="189">
        <f>'InClass Assignments'!P17/120*15</f>
        <v>14.5</v>
      </c>
      <c r="D17" s="189">
        <f>'Design Project'!H17*35/100</f>
        <v>32.409999999999997</v>
      </c>
      <c r="E17" s="190">
        <f>Attendance!N17/100*5</f>
        <v>5</v>
      </c>
      <c r="F17" s="190">
        <f t="shared" si="0"/>
        <v>95.867604895104904</v>
      </c>
      <c r="G17" s="191" t="str">
        <f>LOOKUP(F17,{0,45,45,50,55,60,65,70,75,80,85,90,95},{"F","D-","D","D+","C-","C","C+","B-","B","B+","A-","A","A+"})</f>
        <v>A+</v>
      </c>
      <c r="H17" s="46"/>
    </row>
    <row r="18" spans="1:8" s="35" customFormat="1" ht="14.15" customHeight="1">
      <c r="A18" s="34" t="s">
        <v>94</v>
      </c>
      <c r="B18" s="188">
        <f>('Lab1'!C18+'Lab2'!C18+'Lab3'!C18+'Lab4'!E18+'Lab5'!D18+'Lab6'!G18+'Lab7'!I18+'Lab8'!F18+'Lab9'!G18+'Lab10'!F18+'Lab11'!G18+'Lab12'!F18)/572*45</f>
        <v>43.09222027972028</v>
      </c>
      <c r="C18" s="189">
        <f>'InClass Assignments'!P18/120*15</f>
        <v>14.5</v>
      </c>
      <c r="D18" s="189">
        <f>'Design Project'!H18*35/100</f>
        <v>31.9025</v>
      </c>
      <c r="E18" s="190">
        <f>Attendance!N18/100*5</f>
        <v>5</v>
      </c>
      <c r="F18" s="190">
        <f t="shared" si="0"/>
        <v>94.494720279720283</v>
      </c>
      <c r="G18" s="191" t="str">
        <f>LOOKUP(F18,{0,45,45,50,55,60,65,70,75,80,85,90,95},{"F","D-","D","D+","C-","C","C+","B-","B","B+","A-","A","A+"})</f>
        <v>A</v>
      </c>
      <c r="H18" s="46"/>
    </row>
    <row r="19" spans="1:8" s="35" customFormat="1" ht="14.15" customHeight="1">
      <c r="A19" s="34" t="s">
        <v>95</v>
      </c>
      <c r="B19" s="188">
        <f>('Lab1'!C19+'Lab2'!C19+'Lab3'!C19+'Lab4'!E19+'Lab5'!D19+'Lab6'!G19+'Lab7'!I19+'Lab8'!F19+'Lab9'!G19+'Lab10'!F19+'Lab11'!G19+'Lab12'!F19)/572*45</f>
        <v>37.998251748251747</v>
      </c>
      <c r="C19" s="189">
        <f>'InClass Assignments'!P19/120*15</f>
        <v>12.75</v>
      </c>
      <c r="D19" s="189">
        <f>'Design Project'!H19*35/100</f>
        <v>33.039999999999992</v>
      </c>
      <c r="E19" s="190">
        <f>Attendance!N19/100*5</f>
        <v>5</v>
      </c>
      <c r="F19" s="190">
        <f t="shared" si="0"/>
        <v>88.788251748251739</v>
      </c>
      <c r="G19" s="191" t="str">
        <f>LOOKUP(F19,{0,45,45,50,55,60,65,70,75,80,85,90,95},{"F","D-","D","D+","C-","C","C+","B-","B","B+","A-","A","A+"})</f>
        <v>A-</v>
      </c>
      <c r="H19" s="46"/>
    </row>
    <row r="20" spans="1:8" s="35" customFormat="1" ht="14.15" customHeight="1">
      <c r="A20" s="34" t="s">
        <v>96</v>
      </c>
      <c r="B20" s="188">
        <f>('Lab1'!C20+'Lab2'!C20+'Lab3'!C20+'Lab4'!E20+'Lab5'!D20+'Lab6'!G20+'Lab7'!I20+'Lab8'!F20+'Lab9'!G20+'Lab10'!F20+'Lab11'!G20+'Lab12'!F20)/572*45</f>
        <v>42.325174825174827</v>
      </c>
      <c r="C20" s="189">
        <f>'InClass Assignments'!P20/120*15</f>
        <v>13.875</v>
      </c>
      <c r="D20" s="189">
        <f>'Design Project'!H20*35/100</f>
        <v>29.33</v>
      </c>
      <c r="E20" s="190">
        <f>Attendance!N20/100*5</f>
        <v>5</v>
      </c>
      <c r="F20" s="190">
        <f t="shared" si="0"/>
        <v>90.530174825174825</v>
      </c>
      <c r="G20" s="191" t="str">
        <f>LOOKUP(F20,{0,45,45,50,55,60,65,70,75,80,85,90,95},{"F","D-","D","D+","C-","C","C+","B-","B","B+","A-","A","A+"})</f>
        <v>A</v>
      </c>
      <c r="H20" s="46"/>
    </row>
    <row r="21" spans="1:8" s="35" customFormat="1" ht="14.15" customHeight="1">
      <c r="A21" s="34" t="s">
        <v>97</v>
      </c>
      <c r="B21" s="188">
        <f>('Lab1'!C21+'Lab2'!C21+'Lab3'!C21+'Lab4'!E21+'Lab5'!D21+'Lab6'!G21+'Lab7'!I21+'Lab8'!F21+'Lab9'!G21+'Lab10'!F21+'Lab11'!G21+'Lab12'!F21)/572*45</f>
        <v>44.370629370629374</v>
      </c>
      <c r="C21" s="189">
        <f>'InClass Assignments'!P21/120*15</f>
        <v>14.25</v>
      </c>
      <c r="D21" s="189">
        <f>'Design Project'!H21*35/100</f>
        <v>33.46</v>
      </c>
      <c r="E21" s="190">
        <f>Attendance!N21/100*5</f>
        <v>5</v>
      </c>
      <c r="F21" s="190">
        <f t="shared" si="0"/>
        <v>97.080629370629367</v>
      </c>
      <c r="G21" s="191" t="str">
        <f>LOOKUP(F21,{0,45,45,50,55,60,65,70,75,80,85,90,95},{"F","D-","D","D+","C-","C","C+","B-","B","B+","A-","A","A+"})</f>
        <v>A+</v>
      </c>
      <c r="H21" s="46"/>
    </row>
    <row r="22" spans="1:8" s="35" customFormat="1" ht="14.15" customHeight="1">
      <c r="A22" s="34" t="s">
        <v>98</v>
      </c>
      <c r="B22" s="188">
        <f>('Lab1'!C22+'Lab2'!C22+'Lab3'!C22+'Lab4'!E22+'Lab5'!D22+'Lab6'!G22+'Lab7'!I22+'Lab8'!F22+'Lab9'!G22+'Lab10'!F22+'Lab11'!G22+'Lab12'!F22)/572*45</f>
        <v>37.87041083916084</v>
      </c>
      <c r="C22" s="189">
        <f>'InClass Assignments'!P22/120*15</f>
        <v>14.25</v>
      </c>
      <c r="D22" s="189">
        <f>'Design Project'!H22*35/100</f>
        <v>31.786999999999999</v>
      </c>
      <c r="E22" s="190">
        <f>Attendance!N22/100*5</f>
        <v>5</v>
      </c>
      <c r="F22" s="190">
        <f t="shared" si="0"/>
        <v>88.907410839160832</v>
      </c>
      <c r="G22" s="191" t="str">
        <f>LOOKUP(F22,{0,45,45,50,55,60,65,70,75,80,85,90,95},{"F","D-","D","D+","C-","C","C+","B-","B","B+","A-","A","A+"})</f>
        <v>A-</v>
      </c>
      <c r="H22" s="46"/>
    </row>
    <row r="23" spans="1:8" s="35" customFormat="1" ht="14.15" customHeight="1">
      <c r="A23" s="34" t="s">
        <v>99</v>
      </c>
      <c r="B23" s="188">
        <f>('Lab1'!C23+'Lab2'!C23+'Lab3'!C23+'Lab4'!E23+'Lab5'!D23+'Lab6'!G23+'Lab7'!I23+'Lab8'!F23+'Lab9'!G23+'Lab10'!F23+'Lab11'!G23+'Lab12'!F23)/572*45</f>
        <v>44.84265734265734</v>
      </c>
      <c r="C23" s="189">
        <f>'InClass Assignments'!P23/120*15</f>
        <v>15</v>
      </c>
      <c r="D23" s="189">
        <f>'Design Project'!H23*35/100</f>
        <v>33.46</v>
      </c>
      <c r="E23" s="190">
        <f>Attendance!N23/100*5</f>
        <v>5</v>
      </c>
      <c r="F23" s="190">
        <f t="shared" si="0"/>
        <v>98.302657342657341</v>
      </c>
      <c r="G23" s="191" t="str">
        <f>LOOKUP(F23,{0,45,45,50,55,60,65,70,75,80,85,90,95},{"F","D-","D","D+","C-","C","C+","B-","B","B+","A-","A","A+"})</f>
        <v>A+</v>
      </c>
      <c r="H23" s="46"/>
    </row>
    <row r="24" spans="1:8" s="35" customFormat="1" ht="14.15" customHeight="1">
      <c r="A24" s="34" t="s">
        <v>100</v>
      </c>
      <c r="B24" s="188">
        <f>('Lab1'!C24+'Lab2'!C24+'Lab3'!C24+'Lab4'!E24+'Lab5'!D24+'Lab6'!G24+'Lab7'!I24+'Lab8'!F24+'Lab9'!G24+'Lab10'!F24+'Lab11'!G24+'Lab12'!F24)/572*45</f>
        <v>7.9654720279720275</v>
      </c>
      <c r="C24" s="189">
        <f>'InClass Assignments'!P24/120*15</f>
        <v>5</v>
      </c>
      <c r="D24" s="189">
        <f>'Design Project'!H24*35/100</f>
        <v>0</v>
      </c>
      <c r="E24" s="190">
        <f>Attendance!N24/100*5</f>
        <v>2.0833333333333339</v>
      </c>
      <c r="F24" s="190">
        <f t="shared" si="0"/>
        <v>15.048805361305361</v>
      </c>
      <c r="G24" s="191" t="str">
        <f>LOOKUP(F24,{0,45,45,50,55,60,65,70,75,80,85,90,95},{"F","D-","D","D+","C-","C","C+","B-","B","B+","A-","A","A+"})</f>
        <v>F</v>
      </c>
      <c r="H24" s="46"/>
    </row>
    <row r="25" spans="1:8" s="35" customFormat="1" ht="14.15" customHeight="1">
      <c r="A25" s="34" t="s">
        <v>101</v>
      </c>
      <c r="B25" s="188">
        <f>('Lab1'!C25+'Lab2'!C25+'Lab3'!C25+'Lab4'!E25+'Lab5'!D25+'Lab6'!G25+'Lab7'!I25+'Lab8'!F25+'Lab9'!G25+'Lab10'!F25+'Lab11'!G25+'Lab12'!F25)/572*45</f>
        <v>42.99388111888112</v>
      </c>
      <c r="C25" s="189">
        <f>'InClass Assignments'!P25/120*15</f>
        <v>13.875</v>
      </c>
      <c r="D25" s="189">
        <f>'Design Project'!H25*35/100</f>
        <v>32.767000000000003</v>
      </c>
      <c r="E25" s="190">
        <f>Attendance!N25/100*5</f>
        <v>5</v>
      </c>
      <c r="F25" s="190">
        <f t="shared" si="0"/>
        <v>94.635881118881116</v>
      </c>
      <c r="G25" s="191" t="str">
        <f>LOOKUP(F25,{0,45,45,50,55,60,65,70,75,80,85,90,95},{"F","D-","D","D+","C-","C","C+","B-","B","B+","A-","A","A+"})</f>
        <v>A</v>
      </c>
      <c r="H25" s="46"/>
    </row>
    <row r="26" spans="1:8" s="35" customFormat="1" ht="14.15" customHeight="1">
      <c r="A26" s="34" t="s">
        <v>102</v>
      </c>
      <c r="B26" s="188">
        <f>('Lab1'!C26+'Lab2'!C26+'Lab3'!C26+'Lab4'!E26+'Lab5'!D26+'Lab6'!G26+'Lab7'!I26+'Lab8'!F26+'Lab9'!G26+'Lab10'!F26+'Lab11'!G26+'Lab12'!F26)/572*45</f>
        <v>44.478802447552447</v>
      </c>
      <c r="C26" s="189">
        <f>'InClass Assignments'!P26/120*15</f>
        <v>14.625</v>
      </c>
      <c r="D26" s="189">
        <f>'Design Project'!H26*35/100</f>
        <v>32.137</v>
      </c>
      <c r="E26" s="190">
        <f>Attendance!N26/100*5</f>
        <v>5</v>
      </c>
      <c r="F26" s="190">
        <f t="shared" si="0"/>
        <v>96.240802447552454</v>
      </c>
      <c r="G26" s="191" t="str">
        <f>LOOKUP(F26,{0,45,45,50,55,60,65,70,75,80,85,90,95},{"F","D-","D","D+","C-","C","C+","B-","B","B+","A-","A","A+"})</f>
        <v>A+</v>
      </c>
      <c r="H26" s="46"/>
    </row>
    <row r="27" spans="1:8" s="35" customFormat="1" ht="14.15" customHeight="1">
      <c r="A27" s="34" t="s">
        <v>103</v>
      </c>
      <c r="B27" s="188">
        <f>('Lab1'!C27+'Lab2'!C27+'Lab3'!C27+'Lab4'!E27+'Lab5'!D27+'Lab6'!G27+'Lab7'!I27+'Lab8'!F27+'Lab9'!G27+'Lab10'!F27+'Lab11'!G27+'Lab12'!F27)/572*45</f>
        <v>6.844405594405595</v>
      </c>
      <c r="C27" s="189">
        <f>'InClass Assignments'!P27/120*15</f>
        <v>6</v>
      </c>
      <c r="D27" s="189">
        <f>'Design Project'!H27*35/100</f>
        <v>29.014999999999997</v>
      </c>
      <c r="E27" s="190">
        <f>Attendance!N27/100*5</f>
        <v>2.9166666666666661</v>
      </c>
      <c r="F27" s="190">
        <f t="shared" si="0"/>
        <v>44.776072261072258</v>
      </c>
      <c r="G27" s="191" t="str">
        <f>LOOKUP(F27,{0,45,45,50,55,60,65,70,75,80,85,90,95},{"F","D-","D","D+","C-","C","C+","B-","B","B+","A-","A","A+"})</f>
        <v>F</v>
      </c>
      <c r="H27" s="46"/>
    </row>
    <row r="28" spans="1:8" s="110" customFormat="1" ht="14.15" customHeight="1" thickBot="1">
      <c r="A28" s="34" t="s">
        <v>104</v>
      </c>
      <c r="B28" s="188">
        <f>('Lab1'!C28+'Lab2'!C28+'Lab3'!C28+'Lab4'!E28+'Lab5'!D28+'Lab6'!G28+'Lab7'!I28+'Lab8'!F28+'Lab9'!G28+'Lab10'!F28+'Lab11'!G28+'Lab12'!F28)/572*45</f>
        <v>44.05594405594406</v>
      </c>
      <c r="C28" s="189">
        <f>'InClass Assignments'!P28/120*15</f>
        <v>14.375</v>
      </c>
      <c r="D28" s="189">
        <f>'Design Project'!H28*35/100</f>
        <v>24.272500000000001</v>
      </c>
      <c r="E28" s="190">
        <f>Attendance!N28/100*5</f>
        <v>5</v>
      </c>
      <c r="F28" s="190">
        <f t="shared" si="0"/>
        <v>87.703444055944061</v>
      </c>
      <c r="G28" s="191" t="str">
        <f>LOOKUP(F28,{0,45,45,50,55,60,65,70,75,80,85,90,95},{"F","D-","D","D+","C-","C","C+","B-","B","B+","A-","A","A+"})</f>
        <v>A-</v>
      </c>
      <c r="H28" s="109"/>
    </row>
    <row r="29" spans="1:8">
      <c r="A29" s="16"/>
      <c r="B29" s="14"/>
      <c r="C29" s="14"/>
      <c r="D29" s="14"/>
      <c r="E29" s="14"/>
      <c r="F29" s="14"/>
      <c r="G29" s="14"/>
    </row>
    <row r="30" spans="1:8" ht="14">
      <c r="A30" s="12"/>
      <c r="B30" s="14"/>
      <c r="C30" s="14"/>
      <c r="D30" s="14"/>
      <c r="E30" s="14"/>
      <c r="F30" s="14"/>
      <c r="G30" s="14"/>
    </row>
    <row r="31" spans="1:8">
      <c r="A31" s="13"/>
      <c r="B31" s="13"/>
      <c r="C31" s="13"/>
      <c r="D31" s="13"/>
      <c r="E31" s="13"/>
      <c r="F31" s="13"/>
      <c r="G31" s="13"/>
    </row>
    <row r="32" spans="1:8">
      <c r="A32" s="14"/>
      <c r="B32" s="14"/>
      <c r="C32" s="14"/>
      <c r="D32" s="14"/>
      <c r="E32" s="14"/>
      <c r="F32" s="14"/>
      <c r="G32" s="14"/>
    </row>
    <row r="33" spans="1:7">
      <c r="A33" s="13"/>
      <c r="B33" s="14"/>
      <c r="C33" s="14"/>
      <c r="D33" s="14"/>
      <c r="E33" s="14"/>
      <c r="F33" s="14"/>
      <c r="G33" s="14"/>
    </row>
    <row r="34" spans="1:7">
      <c r="A34" s="13"/>
      <c r="B34" s="14"/>
      <c r="C34" s="14"/>
      <c r="D34" s="14"/>
      <c r="E34" s="14"/>
      <c r="F34" s="14"/>
      <c r="G34" s="22"/>
    </row>
    <row r="35" spans="1:7">
      <c r="A35" s="13"/>
      <c r="B35" s="14"/>
      <c r="C35" s="14"/>
      <c r="D35" s="14"/>
      <c r="E35" s="14"/>
      <c r="F35" s="14"/>
      <c r="G35" s="22"/>
    </row>
    <row r="36" spans="1:7">
      <c r="A36" s="13"/>
      <c r="B36" s="14"/>
      <c r="C36" s="14"/>
      <c r="D36" s="14"/>
      <c r="E36" s="14"/>
      <c r="F36" s="14"/>
      <c r="G36" s="22"/>
    </row>
    <row r="37" spans="1:7">
      <c r="A37" s="13"/>
      <c r="B37" s="14"/>
      <c r="C37" s="14"/>
      <c r="D37" s="14"/>
      <c r="E37" s="14"/>
      <c r="F37" s="14"/>
      <c r="G37" s="22"/>
    </row>
    <row r="38" spans="1:7">
      <c r="A38" s="13"/>
      <c r="B38" s="14"/>
      <c r="C38" s="14"/>
      <c r="D38" s="14"/>
      <c r="E38" s="14"/>
      <c r="F38" s="14"/>
      <c r="G38" s="22"/>
    </row>
    <row r="39" spans="1:7">
      <c r="A39" s="13"/>
      <c r="B39" s="14"/>
      <c r="C39" s="14"/>
      <c r="D39" s="14"/>
      <c r="E39" s="14"/>
      <c r="F39" s="14"/>
      <c r="G39" s="22"/>
    </row>
    <row r="40" spans="1:7">
      <c r="A40" s="14"/>
      <c r="B40" s="14"/>
      <c r="C40" s="14"/>
      <c r="D40" s="14"/>
      <c r="E40" s="14"/>
      <c r="F40" s="14"/>
      <c r="G40" s="22"/>
    </row>
    <row r="41" spans="1:7">
      <c r="A41" s="13"/>
      <c r="B41" s="14"/>
      <c r="C41" s="14"/>
      <c r="D41" s="14"/>
      <c r="E41" s="14"/>
      <c r="F41" s="14"/>
      <c r="G41" s="22"/>
    </row>
    <row r="42" spans="1:7">
      <c r="A42" s="13"/>
      <c r="B42" s="14"/>
      <c r="C42" s="14"/>
      <c r="D42" s="14"/>
      <c r="E42" s="14"/>
      <c r="F42" s="14"/>
      <c r="G42" s="22"/>
    </row>
    <row r="43" spans="1:7">
      <c r="A43" s="13"/>
      <c r="B43" s="14"/>
      <c r="C43" s="14"/>
      <c r="D43" s="14"/>
      <c r="E43" s="14"/>
      <c r="F43" s="14"/>
      <c r="G43" s="22"/>
    </row>
    <row r="44" spans="1:7">
      <c r="A44" s="13"/>
      <c r="B44" s="14"/>
      <c r="C44" s="14"/>
      <c r="D44" s="14"/>
      <c r="E44" s="14"/>
      <c r="F44" s="14"/>
      <c r="G44" s="22"/>
    </row>
    <row r="45" spans="1:7">
      <c r="A45" s="13"/>
      <c r="B45" s="14"/>
      <c r="C45" s="14"/>
      <c r="D45" s="14"/>
      <c r="E45" s="14"/>
      <c r="F45" s="14"/>
      <c r="G45" s="22"/>
    </row>
    <row r="46" spans="1:7">
      <c r="A46" s="13"/>
      <c r="B46" s="14"/>
      <c r="C46" s="14"/>
      <c r="D46" s="14"/>
      <c r="E46" s="14"/>
      <c r="F46" s="14"/>
      <c r="G46" s="22"/>
    </row>
    <row r="47" spans="1:7">
      <c r="A47" s="13"/>
      <c r="B47" s="14"/>
      <c r="C47" s="14"/>
      <c r="D47" s="14"/>
      <c r="E47" s="14"/>
      <c r="F47" s="14"/>
      <c r="G47" s="22"/>
    </row>
    <row r="48" spans="1:7">
      <c r="A48" s="13"/>
      <c r="B48" s="14"/>
      <c r="C48" s="14"/>
      <c r="D48" s="14"/>
      <c r="E48" s="14"/>
      <c r="F48" s="14"/>
      <c r="G48" s="22"/>
    </row>
    <row r="49" spans="1:7">
      <c r="A49" s="13"/>
      <c r="B49" s="14"/>
      <c r="C49" s="14"/>
      <c r="D49" s="14"/>
      <c r="E49" s="14"/>
      <c r="F49" s="14"/>
      <c r="G49" s="22"/>
    </row>
    <row r="50" spans="1:7">
      <c r="A50" s="14"/>
      <c r="B50" s="14"/>
      <c r="C50" s="14"/>
      <c r="D50" s="14"/>
      <c r="E50" s="14"/>
      <c r="F50" s="14"/>
      <c r="G50" s="22"/>
    </row>
    <row r="51" spans="1:7">
      <c r="A51" s="14"/>
      <c r="B51" s="14"/>
      <c r="C51" s="14"/>
      <c r="D51" s="14"/>
      <c r="E51" s="14"/>
      <c r="F51" s="14"/>
      <c r="G51" s="22"/>
    </row>
    <row r="52" spans="1:7">
      <c r="A52" s="14"/>
      <c r="B52" s="14"/>
      <c r="C52" s="14"/>
      <c r="D52" s="14"/>
      <c r="E52" s="14"/>
      <c r="F52" s="14"/>
      <c r="G52" s="22"/>
    </row>
    <row r="53" spans="1:7">
      <c r="A53" s="14"/>
      <c r="B53" s="14"/>
      <c r="C53" s="14"/>
      <c r="D53" s="14"/>
      <c r="E53" s="14"/>
      <c r="F53" s="14"/>
      <c r="G53" s="22"/>
    </row>
    <row r="54" spans="1:7">
      <c r="A54" s="14"/>
      <c r="B54" s="14"/>
      <c r="C54" s="14"/>
      <c r="D54" s="14"/>
      <c r="E54" s="14"/>
      <c r="F54" s="14"/>
      <c r="G54" s="22"/>
    </row>
    <row r="55" spans="1:7">
      <c r="A55" s="14"/>
      <c r="B55" s="14"/>
      <c r="C55" s="14"/>
      <c r="D55" s="14"/>
      <c r="E55" s="14"/>
      <c r="F55" s="14"/>
      <c r="G55" s="22"/>
    </row>
    <row r="56" spans="1:7">
      <c r="A56" s="13"/>
      <c r="B56" s="14"/>
      <c r="C56" s="14"/>
      <c r="D56" s="14"/>
      <c r="E56" s="14"/>
      <c r="F56" s="14"/>
      <c r="G56" s="22"/>
    </row>
    <row r="57" spans="1:7">
      <c r="A57" s="14"/>
      <c r="B57" s="14"/>
      <c r="C57" s="14"/>
      <c r="D57" s="14"/>
      <c r="E57" s="14"/>
      <c r="F57" s="14"/>
      <c r="G57" s="22"/>
    </row>
    <row r="58" spans="1:7">
      <c r="A58" s="14"/>
      <c r="B58" s="14"/>
      <c r="C58" s="14"/>
      <c r="D58" s="14"/>
      <c r="E58" s="14"/>
      <c r="F58" s="14"/>
      <c r="G58" s="22"/>
    </row>
    <row r="59" spans="1:7" ht="14">
      <c r="A59" s="14"/>
      <c r="B59" s="12"/>
      <c r="C59" s="14"/>
      <c r="D59" s="14"/>
      <c r="E59" s="14"/>
      <c r="F59" s="14"/>
      <c r="G59" s="14"/>
    </row>
    <row r="60" spans="1:7" ht="14">
      <c r="A60" s="12"/>
      <c r="B60" s="14"/>
      <c r="C60" s="14"/>
      <c r="D60" s="14"/>
      <c r="E60" s="14"/>
      <c r="F60" s="14"/>
      <c r="G60" s="14"/>
    </row>
    <row r="61" spans="1:7">
      <c r="A61" s="13"/>
      <c r="B61" s="13"/>
      <c r="C61" s="13"/>
      <c r="D61" s="13"/>
      <c r="E61" s="13"/>
      <c r="F61" s="13"/>
      <c r="G61" s="13"/>
    </row>
    <row r="62" spans="1:7">
      <c r="A62" s="14"/>
      <c r="B62" s="14"/>
      <c r="C62" s="14"/>
      <c r="D62" s="14"/>
      <c r="E62" s="14"/>
      <c r="F62" s="14"/>
      <c r="G62" s="14"/>
    </row>
    <row r="63" spans="1:7">
      <c r="A63" s="16"/>
      <c r="B63" s="14"/>
      <c r="C63" s="14"/>
      <c r="D63" s="14"/>
      <c r="E63" s="14"/>
      <c r="F63" s="14"/>
      <c r="G63" s="14"/>
    </row>
    <row r="64" spans="1:7">
      <c r="A64" s="16"/>
      <c r="B64" s="14"/>
      <c r="C64" s="14"/>
      <c r="D64" s="14"/>
      <c r="E64" s="14"/>
      <c r="F64" s="14"/>
      <c r="G64" s="14"/>
    </row>
    <row r="65" spans="1:7">
      <c r="A65" s="16"/>
      <c r="B65" s="14"/>
      <c r="C65" s="14"/>
      <c r="D65" s="14"/>
      <c r="E65" s="14"/>
      <c r="F65" s="14"/>
      <c r="G65" s="14"/>
    </row>
    <row r="66" spans="1:7">
      <c r="A66" s="16"/>
      <c r="B66" s="14"/>
      <c r="C66" s="14"/>
      <c r="D66" s="14"/>
      <c r="E66" s="14"/>
      <c r="F66" s="14"/>
      <c r="G66" s="14"/>
    </row>
    <row r="67" spans="1:7">
      <c r="A67" s="16"/>
      <c r="B67" s="14"/>
      <c r="C67" s="14"/>
      <c r="D67" s="14"/>
      <c r="E67" s="14"/>
      <c r="F67" s="14"/>
      <c r="G67" s="14"/>
    </row>
    <row r="68" spans="1:7">
      <c r="A68" s="16"/>
      <c r="B68" s="14"/>
      <c r="C68" s="14"/>
      <c r="D68" s="14"/>
      <c r="E68" s="14"/>
      <c r="F68" s="14"/>
      <c r="G68" s="14"/>
    </row>
    <row r="69" spans="1:7">
      <c r="A69" s="16"/>
      <c r="B69" s="14"/>
      <c r="C69" s="14"/>
      <c r="D69" s="14"/>
      <c r="E69" s="14"/>
      <c r="F69" s="14"/>
      <c r="G69" s="14"/>
    </row>
    <row r="70" spans="1:7">
      <c r="A70" s="16"/>
      <c r="B70" s="14"/>
      <c r="C70" s="14"/>
      <c r="D70" s="14"/>
      <c r="E70" s="14"/>
      <c r="F70" s="14"/>
      <c r="G70" s="14"/>
    </row>
    <row r="71" spans="1:7">
      <c r="A71" s="16"/>
      <c r="B71" s="14"/>
      <c r="C71" s="14"/>
      <c r="D71" s="14"/>
      <c r="E71" s="14"/>
      <c r="F71" s="14"/>
      <c r="G71" s="14"/>
    </row>
    <row r="72" spans="1:7">
      <c r="A72" s="16"/>
      <c r="B72" s="14"/>
      <c r="C72" s="14"/>
      <c r="D72" s="14"/>
      <c r="E72" s="14"/>
      <c r="F72" s="14"/>
      <c r="G72" s="14"/>
    </row>
    <row r="73" spans="1:7">
      <c r="A73" s="16"/>
      <c r="B73" s="14"/>
      <c r="C73" s="14"/>
      <c r="D73" s="14"/>
      <c r="E73" s="14"/>
      <c r="F73" s="14"/>
      <c r="G73" s="14"/>
    </row>
    <row r="74" spans="1:7">
      <c r="A74" s="16"/>
      <c r="B74" s="14"/>
      <c r="C74" s="14"/>
      <c r="D74" s="14"/>
      <c r="E74" s="14"/>
      <c r="F74" s="14"/>
      <c r="G74" s="14"/>
    </row>
    <row r="75" spans="1:7">
      <c r="A75" s="16"/>
      <c r="B75" s="14"/>
      <c r="C75" s="14"/>
      <c r="D75" s="14"/>
      <c r="E75" s="14"/>
      <c r="F75" s="14"/>
      <c r="G75" s="14"/>
    </row>
    <row r="76" spans="1:7">
      <c r="A76" s="16"/>
      <c r="B76" s="14"/>
      <c r="C76" s="14"/>
      <c r="D76" s="14"/>
      <c r="E76" s="14"/>
      <c r="F76" s="14"/>
      <c r="G76" s="14"/>
    </row>
    <row r="77" spans="1:7">
      <c r="A77" s="16"/>
      <c r="B77" s="14"/>
      <c r="C77" s="14"/>
      <c r="D77" s="14"/>
      <c r="E77" s="14"/>
      <c r="F77" s="14"/>
      <c r="G77" s="14"/>
    </row>
    <row r="78" spans="1:7">
      <c r="A78" s="16"/>
      <c r="B78" s="14"/>
      <c r="C78" s="14"/>
      <c r="D78" s="14"/>
      <c r="E78" s="14"/>
      <c r="F78" s="14"/>
      <c r="G78" s="14"/>
    </row>
    <row r="79" spans="1:7">
      <c r="A79" s="16"/>
      <c r="B79" s="14"/>
      <c r="C79" s="14"/>
      <c r="D79" s="14"/>
      <c r="E79" s="14"/>
      <c r="F79" s="14"/>
      <c r="G79" s="14"/>
    </row>
    <row r="80" spans="1:7">
      <c r="A80" s="16"/>
      <c r="B80" s="14"/>
      <c r="C80" s="14"/>
      <c r="D80" s="14"/>
      <c r="E80" s="14"/>
      <c r="F80" s="14"/>
      <c r="G80" s="14"/>
    </row>
    <row r="81" spans="1:7">
      <c r="A81" s="16"/>
      <c r="B81" s="14"/>
      <c r="C81" s="14"/>
      <c r="D81" s="14"/>
      <c r="E81" s="14"/>
      <c r="F81" s="14"/>
      <c r="G81" s="14"/>
    </row>
    <row r="82" spans="1:7">
      <c r="A82" s="16"/>
      <c r="B82" s="14"/>
      <c r="C82" s="14"/>
      <c r="D82" s="14"/>
      <c r="E82" s="14"/>
      <c r="F82" s="14"/>
      <c r="G82" s="14"/>
    </row>
    <row r="83" spans="1:7">
      <c r="A83" s="16"/>
      <c r="B83" s="14"/>
      <c r="C83" s="14"/>
      <c r="D83" s="14"/>
      <c r="E83" s="14"/>
      <c r="F83" s="14"/>
      <c r="G83" s="14"/>
    </row>
    <row r="84" spans="1:7">
      <c r="A84" s="16"/>
      <c r="B84" s="14"/>
      <c r="C84" s="14"/>
      <c r="D84" s="14"/>
      <c r="E84" s="14"/>
      <c r="F84" s="14"/>
      <c r="G84" s="14"/>
    </row>
    <row r="85" spans="1:7">
      <c r="A85" s="16"/>
      <c r="B85" s="14"/>
      <c r="C85" s="14"/>
      <c r="D85" s="14"/>
      <c r="E85" s="14"/>
      <c r="F85" s="14"/>
      <c r="G85" s="14"/>
    </row>
    <row r="86" spans="1:7">
      <c r="A86" s="16"/>
      <c r="B86" s="14"/>
      <c r="C86" s="14"/>
      <c r="D86" s="14"/>
      <c r="E86" s="14"/>
      <c r="F86" s="14"/>
      <c r="G86" s="14"/>
    </row>
    <row r="87" spans="1:7">
      <c r="A87" s="16"/>
      <c r="B87" s="14"/>
      <c r="C87" s="14"/>
      <c r="D87" s="14"/>
      <c r="E87" s="14"/>
      <c r="F87" s="14"/>
      <c r="G87" s="14"/>
    </row>
    <row r="88" spans="1:7">
      <c r="A88" s="13"/>
      <c r="B88" s="14"/>
      <c r="C88" s="14"/>
      <c r="D88" s="14"/>
      <c r="E88" s="14"/>
      <c r="F88" s="14"/>
      <c r="G88" s="14"/>
    </row>
    <row r="89" spans="1:7">
      <c r="A89" s="13"/>
      <c r="B89" s="13"/>
      <c r="C89" s="13"/>
      <c r="D89" s="13"/>
      <c r="E89" s="14"/>
      <c r="F89" s="14"/>
      <c r="G89" s="13"/>
    </row>
    <row r="90" spans="1:7" ht="14">
      <c r="A90" s="12"/>
      <c r="B90" s="14"/>
    </row>
    <row r="91" spans="1:7">
      <c r="A91" s="13"/>
      <c r="B91" s="13"/>
      <c r="C91" s="13"/>
      <c r="D91" s="13"/>
      <c r="E91" s="13"/>
      <c r="F91" s="13"/>
      <c r="G91" s="13"/>
    </row>
    <row r="92" spans="1:7">
      <c r="A92" s="14"/>
      <c r="B92" s="14"/>
      <c r="C92" s="14"/>
      <c r="D92" s="14"/>
      <c r="E92" s="14"/>
      <c r="F92" s="14"/>
      <c r="G92" s="14"/>
    </row>
    <row r="93" spans="1:7">
      <c r="A93" s="14"/>
      <c r="B93" s="13"/>
      <c r="C93" s="13"/>
      <c r="D93" s="13"/>
      <c r="E93" s="14"/>
      <c r="F93" s="14"/>
      <c r="G93" s="13"/>
    </row>
    <row r="94" spans="1:7">
      <c r="A94" s="14"/>
      <c r="B94" s="13"/>
      <c r="C94" s="13"/>
      <c r="D94" s="13"/>
      <c r="E94" s="14"/>
      <c r="F94" s="14"/>
      <c r="G94" s="13"/>
    </row>
    <row r="95" spans="1:7">
      <c r="A95" s="14"/>
      <c r="B95" s="13"/>
      <c r="C95" s="13"/>
      <c r="D95" s="13"/>
      <c r="E95" s="14"/>
      <c r="F95" s="14"/>
      <c r="G95" s="13"/>
    </row>
    <row r="96" spans="1:7">
      <c r="A96" s="14"/>
      <c r="B96" s="13"/>
      <c r="C96" s="13"/>
      <c r="D96" s="13"/>
      <c r="E96" s="14"/>
      <c r="F96" s="14"/>
      <c r="G96" s="13"/>
    </row>
    <row r="97" spans="1:7">
      <c r="A97" s="14"/>
      <c r="B97" s="13"/>
      <c r="C97" s="13"/>
      <c r="D97" s="13"/>
      <c r="E97" s="14"/>
      <c r="F97" s="14"/>
      <c r="G97" s="13"/>
    </row>
    <row r="98" spans="1:7">
      <c r="A98" s="14"/>
      <c r="B98" s="13"/>
      <c r="C98" s="13"/>
      <c r="D98" s="13"/>
      <c r="E98" s="14"/>
      <c r="F98" s="14"/>
      <c r="G98" s="13"/>
    </row>
    <row r="99" spans="1:7">
      <c r="A99" s="14"/>
      <c r="B99" s="13"/>
      <c r="C99" s="13"/>
      <c r="D99" s="13"/>
      <c r="E99" s="14"/>
      <c r="F99" s="14"/>
      <c r="G99" s="13"/>
    </row>
    <row r="100" spans="1:7">
      <c r="A100" s="14"/>
      <c r="B100" s="13"/>
      <c r="C100" s="13"/>
      <c r="D100" s="13"/>
      <c r="E100" s="14"/>
      <c r="F100" s="14"/>
      <c r="G100" s="13"/>
    </row>
    <row r="101" spans="1:7">
      <c r="A101" s="14"/>
      <c r="B101" s="13"/>
      <c r="C101" s="13"/>
      <c r="D101" s="13"/>
      <c r="E101" s="14"/>
      <c r="F101" s="14"/>
      <c r="G101" s="13"/>
    </row>
    <row r="102" spans="1:7">
      <c r="A102" s="14"/>
      <c r="B102" s="13"/>
      <c r="C102" s="13"/>
      <c r="D102" s="13"/>
      <c r="E102" s="14"/>
      <c r="F102" s="14"/>
      <c r="G102" s="13"/>
    </row>
    <row r="103" spans="1:7">
      <c r="A103" s="14"/>
      <c r="B103" s="13"/>
      <c r="C103" s="13"/>
      <c r="D103" s="13"/>
      <c r="E103" s="14"/>
      <c r="F103" s="14"/>
      <c r="G103" s="13"/>
    </row>
    <row r="104" spans="1:7">
      <c r="A104" s="14"/>
      <c r="B104" s="13"/>
      <c r="C104" s="13"/>
      <c r="D104" s="13"/>
      <c r="E104" s="14"/>
      <c r="F104" s="14"/>
      <c r="G104" s="13"/>
    </row>
    <row r="105" spans="1:7">
      <c r="A105" s="14"/>
      <c r="B105" s="13"/>
      <c r="C105" s="13"/>
      <c r="D105" s="13"/>
      <c r="E105" s="14"/>
      <c r="F105" s="14"/>
      <c r="G105" s="13"/>
    </row>
    <row r="106" spans="1:7" ht="14">
      <c r="A106" s="17"/>
      <c r="B106" s="13"/>
      <c r="C106" s="13"/>
      <c r="D106" s="13"/>
      <c r="E106" s="14"/>
      <c r="F106" s="14"/>
      <c r="G106" s="13"/>
    </row>
    <row r="107" spans="1:7">
      <c r="A107" s="14"/>
      <c r="B107" s="13"/>
      <c r="C107" s="13"/>
      <c r="D107" s="13"/>
      <c r="E107" s="14"/>
      <c r="F107" s="14"/>
      <c r="G107" s="13"/>
    </row>
    <row r="108" spans="1:7">
      <c r="A108" s="14"/>
      <c r="B108" s="13"/>
      <c r="C108" s="13"/>
      <c r="D108" s="13"/>
      <c r="E108" s="14"/>
      <c r="F108" s="14"/>
      <c r="G108" s="13"/>
    </row>
    <row r="109" spans="1:7">
      <c r="A109" s="14"/>
      <c r="B109" s="13"/>
      <c r="C109" s="13"/>
      <c r="D109" s="13"/>
      <c r="E109" s="14"/>
      <c r="F109" s="14"/>
      <c r="G109" s="13"/>
    </row>
    <row r="110" spans="1:7">
      <c r="A110" s="14"/>
      <c r="B110" s="14"/>
      <c r="C110" s="13"/>
      <c r="D110" s="13"/>
      <c r="E110" s="14"/>
      <c r="F110" s="14"/>
      <c r="G110" s="13"/>
    </row>
    <row r="111" spans="1:7">
      <c r="A111" s="14"/>
      <c r="B111" s="14"/>
      <c r="C111" s="13"/>
      <c r="D111" s="13"/>
      <c r="E111" s="14"/>
      <c r="F111" s="14"/>
      <c r="G111" s="13"/>
    </row>
    <row r="112" spans="1:7">
      <c r="A112" s="14"/>
      <c r="B112" s="14"/>
      <c r="C112" s="13"/>
      <c r="D112" s="13"/>
      <c r="E112" s="14"/>
      <c r="F112" s="14"/>
      <c r="G112" s="13"/>
    </row>
    <row r="113" spans="1:7">
      <c r="A113" s="14"/>
      <c r="B113" s="14"/>
      <c r="C113" s="13"/>
      <c r="D113" s="13"/>
      <c r="E113" s="14"/>
      <c r="F113" s="14"/>
      <c r="G113" s="13"/>
    </row>
    <row r="114" spans="1:7">
      <c r="A114" s="14"/>
      <c r="B114" s="14"/>
      <c r="C114" s="13"/>
      <c r="D114" s="13"/>
      <c r="E114" s="14"/>
      <c r="F114" s="14"/>
      <c r="G114" s="13"/>
    </row>
    <row r="115" spans="1:7">
      <c r="A115" s="14"/>
      <c r="B115" s="14"/>
      <c r="C115" s="13"/>
      <c r="D115" s="13"/>
      <c r="E115" s="14"/>
      <c r="F115" s="14"/>
      <c r="G115" s="13"/>
    </row>
    <row r="116" spans="1:7">
      <c r="A116" s="14"/>
      <c r="B116" s="14"/>
      <c r="C116" s="13"/>
      <c r="D116" s="13"/>
      <c r="E116" s="14"/>
      <c r="F116" s="14"/>
      <c r="G116" s="13"/>
    </row>
    <row r="117" spans="1:7">
      <c r="A117" s="20"/>
      <c r="B117" s="14"/>
      <c r="C117" s="14"/>
      <c r="D117" s="14"/>
      <c r="E117" s="14"/>
      <c r="F117" s="14"/>
      <c r="G117" s="14"/>
    </row>
    <row r="118" spans="1:7">
      <c r="A118" s="20"/>
      <c r="B118" s="14"/>
      <c r="C118" s="14"/>
      <c r="D118" s="14"/>
      <c r="E118" s="14"/>
      <c r="F118" s="14"/>
      <c r="G118" s="14"/>
    </row>
  </sheetData>
  <phoneticPr fontId="1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zoomScale="81" zoomScaleNormal="81" workbookViewId="0">
      <selection sqref="A1:E1048576"/>
    </sheetView>
  </sheetViews>
  <sheetFormatPr defaultColWidth="11.36328125" defaultRowHeight="12.5"/>
  <cols>
    <col min="1" max="1" width="5.7265625" style="1" bestFit="1" customWidth="1"/>
    <col min="2" max="2" width="10.7265625" style="16" bestFit="1" customWidth="1"/>
    <col min="3" max="3" width="12.81640625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36328125" style="1"/>
  </cols>
  <sheetData>
    <row r="1" spans="1:9" s="33" customFormat="1" ht="14.15" customHeight="1" thickBot="1">
      <c r="A1" s="74" t="s">
        <v>79</v>
      </c>
      <c r="B1" s="77"/>
      <c r="C1" s="77"/>
      <c r="D1" s="88"/>
      <c r="E1" s="89"/>
      <c r="F1" s="90"/>
      <c r="G1" s="91"/>
      <c r="H1" s="91"/>
      <c r="I1" s="91"/>
    </row>
    <row r="2" spans="1:9" s="108" customFormat="1" ht="14.15" customHeight="1">
      <c r="A2" s="103" t="s">
        <v>16</v>
      </c>
      <c r="B2" s="104" t="s">
        <v>76</v>
      </c>
      <c r="C2" s="104" t="s">
        <v>75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>
      <c r="A3" s="140"/>
      <c r="B3" s="142">
        <v>1</v>
      </c>
      <c r="C3" s="141">
        <v>30</v>
      </c>
      <c r="D3" s="143"/>
      <c r="E3" s="92"/>
      <c r="F3" s="92"/>
      <c r="G3" s="92"/>
      <c r="H3" s="91"/>
      <c r="I3" s="91"/>
    </row>
    <row r="4" spans="1:9" s="107" customFormat="1" ht="14.15" customHeight="1">
      <c r="A4" s="34" t="s">
        <v>80</v>
      </c>
      <c r="B4" s="142">
        <v>1</v>
      </c>
      <c r="C4" s="141">
        <v>30</v>
      </c>
      <c r="D4" s="161"/>
    </row>
    <row r="5" spans="1:9" s="35" customFormat="1" ht="14.15" customHeight="1">
      <c r="A5" s="34" t="s">
        <v>81</v>
      </c>
      <c r="B5" s="142">
        <v>1</v>
      </c>
      <c r="C5" s="141">
        <v>30</v>
      </c>
      <c r="D5" s="39"/>
    </row>
    <row r="6" spans="1:9" s="35" customFormat="1" ht="14.15" customHeight="1">
      <c r="A6" s="34" t="s">
        <v>82</v>
      </c>
      <c r="B6" s="142">
        <v>1</v>
      </c>
      <c r="C6" s="141">
        <v>30</v>
      </c>
      <c r="D6" s="39"/>
    </row>
    <row r="7" spans="1:9" s="35" customFormat="1" ht="14.15" customHeight="1">
      <c r="A7" s="34" t="s">
        <v>83</v>
      </c>
      <c r="B7" s="142">
        <v>1</v>
      </c>
      <c r="C7" s="141">
        <v>30</v>
      </c>
      <c r="D7" s="39"/>
    </row>
    <row r="8" spans="1:9" s="35" customFormat="1" ht="14.15" customHeight="1">
      <c r="A8" s="34" t="s">
        <v>84</v>
      </c>
      <c r="B8" s="142">
        <v>1</v>
      </c>
      <c r="C8" s="141">
        <v>30</v>
      </c>
      <c r="D8" s="39"/>
    </row>
    <row r="9" spans="1:9" s="35" customFormat="1" ht="14.15" customHeight="1">
      <c r="A9" s="34" t="s">
        <v>85</v>
      </c>
      <c r="B9" s="142">
        <v>1</v>
      </c>
      <c r="C9" s="141">
        <v>30</v>
      </c>
      <c r="D9" s="39"/>
    </row>
    <row r="10" spans="1:9" s="35" customFormat="1" ht="14.15" customHeight="1">
      <c r="A10" s="34" t="s">
        <v>86</v>
      </c>
      <c r="B10" s="142">
        <v>1</v>
      </c>
      <c r="C10" s="141">
        <v>30</v>
      </c>
      <c r="D10" s="39"/>
    </row>
    <row r="11" spans="1:9" s="35" customFormat="1" ht="14.15" customHeight="1">
      <c r="A11" s="34" t="s">
        <v>87</v>
      </c>
      <c r="B11" s="142">
        <v>1</v>
      </c>
      <c r="C11" s="141">
        <v>30</v>
      </c>
      <c r="D11" s="39"/>
    </row>
    <row r="12" spans="1:9" s="35" customFormat="1" ht="14.15" customHeight="1">
      <c r="A12" s="34" t="s">
        <v>88</v>
      </c>
      <c r="B12" s="142">
        <v>1</v>
      </c>
      <c r="C12" s="141">
        <v>30</v>
      </c>
      <c r="D12" s="39"/>
    </row>
    <row r="13" spans="1:9" s="35" customFormat="1" ht="14.15" customHeight="1">
      <c r="A13" s="34" t="s">
        <v>89</v>
      </c>
      <c r="B13" s="142">
        <v>1</v>
      </c>
      <c r="C13" s="141">
        <v>30</v>
      </c>
      <c r="D13" s="39"/>
    </row>
    <row r="14" spans="1:9" s="35" customFormat="1" ht="14.15" customHeight="1">
      <c r="A14" s="34" t="s">
        <v>90</v>
      </c>
      <c r="B14" s="142">
        <v>1</v>
      </c>
      <c r="C14" s="141">
        <v>30</v>
      </c>
      <c r="D14" s="42"/>
    </row>
    <row r="15" spans="1:9" s="35" customFormat="1" ht="14.15" customHeight="1">
      <c r="A15" s="34" t="s">
        <v>91</v>
      </c>
      <c r="B15" s="142">
        <v>1</v>
      </c>
      <c r="C15" s="141">
        <v>30</v>
      </c>
      <c r="D15" s="39"/>
    </row>
    <row r="16" spans="1:9" s="35" customFormat="1" ht="14.15" customHeight="1">
      <c r="A16" s="34" t="s">
        <v>92</v>
      </c>
      <c r="B16" s="142">
        <v>1</v>
      </c>
      <c r="C16" s="141">
        <v>30</v>
      </c>
      <c r="D16" s="39"/>
    </row>
    <row r="17" spans="1:9" s="35" customFormat="1" ht="14.15" customHeight="1">
      <c r="A17" s="34" t="s">
        <v>93</v>
      </c>
      <c r="B17" s="142">
        <v>1</v>
      </c>
      <c r="C17" s="141">
        <v>30</v>
      </c>
    </row>
    <row r="18" spans="1:9" s="35" customFormat="1" ht="14.15" customHeight="1">
      <c r="A18" s="34" t="s">
        <v>94</v>
      </c>
      <c r="B18" s="142">
        <v>1</v>
      </c>
      <c r="C18" s="141">
        <v>30</v>
      </c>
      <c r="D18" s="39"/>
    </row>
    <row r="19" spans="1:9" s="35" customFormat="1" ht="14.15" customHeight="1">
      <c r="A19" s="34" t="s">
        <v>95</v>
      </c>
      <c r="B19" s="142">
        <v>1</v>
      </c>
      <c r="C19" s="141">
        <v>30</v>
      </c>
      <c r="D19" s="39"/>
    </row>
    <row r="20" spans="1:9" s="35" customFormat="1" ht="14.15" customHeight="1">
      <c r="A20" s="34" t="s">
        <v>96</v>
      </c>
      <c r="B20" s="142">
        <v>1</v>
      </c>
      <c r="C20" s="141">
        <v>30</v>
      </c>
      <c r="D20" s="39"/>
    </row>
    <row r="21" spans="1:9" s="35" customFormat="1" ht="14.15" customHeight="1">
      <c r="A21" s="34" t="s">
        <v>97</v>
      </c>
      <c r="B21" s="142">
        <v>1</v>
      </c>
      <c r="C21" s="141">
        <v>30</v>
      </c>
      <c r="D21" s="39"/>
    </row>
    <row r="22" spans="1:9" s="35" customFormat="1" ht="14.15" customHeight="1">
      <c r="A22" s="34" t="s">
        <v>98</v>
      </c>
      <c r="B22" s="142">
        <v>1</v>
      </c>
      <c r="C22" s="141">
        <v>30</v>
      </c>
      <c r="D22" s="39"/>
    </row>
    <row r="23" spans="1:9" s="35" customFormat="1" ht="14.15" customHeight="1">
      <c r="A23" s="34" t="s">
        <v>99</v>
      </c>
      <c r="B23" s="142">
        <v>1</v>
      </c>
      <c r="C23" s="141">
        <v>30</v>
      </c>
      <c r="D23" s="39"/>
    </row>
    <row r="24" spans="1:9" s="35" customFormat="1" ht="14.15" customHeight="1">
      <c r="A24" s="34" t="s">
        <v>100</v>
      </c>
      <c r="B24" s="142">
        <v>1</v>
      </c>
      <c r="C24" s="141">
        <v>30</v>
      </c>
      <c r="D24" s="39"/>
    </row>
    <row r="25" spans="1:9" s="35" customFormat="1" ht="14.15" customHeight="1">
      <c r="A25" s="34" t="s">
        <v>101</v>
      </c>
      <c r="B25" s="142">
        <v>1</v>
      </c>
      <c r="C25" s="141">
        <v>30</v>
      </c>
      <c r="D25" s="39"/>
    </row>
    <row r="26" spans="1:9" s="35" customFormat="1" ht="14.15" customHeight="1">
      <c r="A26" s="34" t="s">
        <v>102</v>
      </c>
      <c r="B26" s="142">
        <v>1</v>
      </c>
      <c r="C26" s="141">
        <v>30</v>
      </c>
      <c r="D26" s="39"/>
    </row>
    <row r="27" spans="1:9" s="35" customFormat="1" ht="14.15" customHeight="1">
      <c r="A27" s="34" t="s">
        <v>103</v>
      </c>
      <c r="B27" s="142">
        <v>1</v>
      </c>
      <c r="C27" s="141">
        <v>30</v>
      </c>
      <c r="D27" s="39"/>
    </row>
    <row r="28" spans="1:9" s="110" customFormat="1" ht="14.15" customHeight="1" thickBot="1">
      <c r="A28" s="34" t="s">
        <v>104</v>
      </c>
      <c r="B28" s="142">
        <v>1</v>
      </c>
      <c r="C28" s="141">
        <v>30</v>
      </c>
      <c r="D28" s="129"/>
    </row>
    <row r="29" spans="1:9" s="2" customFormat="1" ht="13.5" customHeight="1">
      <c r="A29" s="7"/>
      <c r="B29" s="14"/>
      <c r="C29" s="14"/>
      <c r="D29" s="11"/>
      <c r="E29" s="14"/>
      <c r="F29" s="7"/>
    </row>
    <row r="30" spans="1:9" s="2" customFormat="1" ht="13.5" customHeight="1">
      <c r="A30" s="1"/>
      <c r="B30" s="14"/>
      <c r="C30" s="14"/>
      <c r="D30" s="30"/>
      <c r="E30" s="19"/>
      <c r="F30" s="5"/>
    </row>
    <row r="31" spans="1:9" s="2" customFormat="1" ht="13.5" customHeight="1">
      <c r="A31" s="6"/>
      <c r="B31" s="16"/>
      <c r="C31" s="16"/>
      <c r="D31" s="30"/>
      <c r="E31" s="19"/>
      <c r="F31" s="5"/>
    </row>
    <row r="32" spans="1:9" s="2" customFormat="1" ht="13.5" customHeight="1">
      <c r="B32" s="13"/>
      <c r="C32" s="13"/>
      <c r="D32" s="30"/>
      <c r="E32" s="13"/>
      <c r="F32" s="5"/>
      <c r="G32" s="3"/>
      <c r="H32" s="4"/>
      <c r="I32" s="4"/>
    </row>
    <row r="33" spans="1:9" s="2" customFormat="1" ht="13.5" customHeight="1">
      <c r="A33" s="1"/>
      <c r="B33" s="13"/>
      <c r="C33" s="13"/>
      <c r="D33" s="11"/>
      <c r="E33" s="14"/>
      <c r="F33" s="7"/>
      <c r="G33" s="4"/>
      <c r="H33" s="4"/>
      <c r="I33" s="4"/>
    </row>
    <row r="34" spans="1:9" ht="13.5" customHeight="1">
      <c r="A34" s="2"/>
      <c r="B34" s="13"/>
      <c r="C34" s="13"/>
      <c r="E34" s="14"/>
      <c r="F34" s="5"/>
      <c r="G34" s="4"/>
      <c r="H34" s="4"/>
      <c r="I34" s="4"/>
    </row>
    <row r="35" spans="1:9" s="2" customFormat="1" ht="13.5" customHeight="1">
      <c r="B35" s="14"/>
      <c r="C35" s="14"/>
      <c r="D35" s="11"/>
      <c r="E35" s="14"/>
      <c r="F35" s="1"/>
    </row>
    <row r="36" spans="1:9" s="2" customFormat="1" ht="13.5" customHeight="1">
      <c r="B36" s="14"/>
      <c r="C36" s="14"/>
      <c r="D36" s="11"/>
      <c r="E36" s="14"/>
    </row>
    <row r="37" spans="1:9" s="2" customFormat="1" ht="13.5" customHeight="1">
      <c r="B37" s="14"/>
      <c r="C37" s="14"/>
      <c r="D37" s="11"/>
      <c r="E37" s="14"/>
      <c r="F37" s="1"/>
    </row>
    <row r="38" spans="1:9" s="2" customFormat="1" ht="13.5" customHeight="1">
      <c r="B38" s="14"/>
      <c r="C38" s="14"/>
      <c r="D38" s="11"/>
      <c r="E38" s="14"/>
      <c r="F38" s="1"/>
    </row>
    <row r="39" spans="1:9" s="2" customFormat="1" ht="13.5" customHeight="1">
      <c r="B39" s="14"/>
      <c r="C39" s="14"/>
      <c r="D39" s="11"/>
      <c r="E39" s="14"/>
      <c r="F39" s="1"/>
    </row>
    <row r="40" spans="1:9" s="2" customFormat="1" ht="13.5" customHeight="1">
      <c r="B40" s="14"/>
      <c r="C40" s="14"/>
      <c r="D40" s="11"/>
      <c r="E40" s="14"/>
      <c r="F40" s="1"/>
    </row>
    <row r="41" spans="1:9" s="2" customFormat="1" ht="13.5" customHeight="1">
      <c r="A41" s="1"/>
      <c r="B41" s="14"/>
      <c r="C41" s="14"/>
      <c r="D41" s="11"/>
      <c r="E41" s="14"/>
      <c r="F41" s="1"/>
    </row>
    <row r="42" spans="1:9" s="2" customFormat="1" ht="13.5" customHeight="1">
      <c r="B42" s="14"/>
      <c r="C42" s="14"/>
      <c r="D42" s="11"/>
      <c r="E42" s="14"/>
      <c r="F42" s="1"/>
    </row>
    <row r="43" spans="1:9" s="2" customFormat="1" ht="13.5" customHeight="1">
      <c r="B43" s="14"/>
      <c r="C43" s="14"/>
      <c r="D43" s="11"/>
      <c r="E43" s="14"/>
      <c r="F43" s="1"/>
    </row>
    <row r="44" spans="1:9" s="2" customFormat="1" ht="13.5" customHeight="1">
      <c r="B44" s="14"/>
      <c r="C44" s="14"/>
      <c r="D44" s="11"/>
      <c r="E44" s="14"/>
    </row>
    <row r="45" spans="1:9" s="2" customFormat="1" ht="13.5" customHeight="1">
      <c r="B45" s="14"/>
      <c r="C45" s="14"/>
      <c r="D45" s="11"/>
      <c r="E45" s="14"/>
    </row>
    <row r="46" spans="1:9" s="2" customFormat="1" ht="13.5" customHeight="1">
      <c r="B46" s="14"/>
      <c r="C46" s="14"/>
      <c r="D46" s="11"/>
      <c r="E46" s="14"/>
    </row>
    <row r="47" spans="1:9" s="2" customFormat="1" ht="13.5" customHeight="1">
      <c r="B47" s="14"/>
      <c r="C47" s="14"/>
      <c r="D47" s="11"/>
      <c r="E47" s="14"/>
    </row>
    <row r="48" spans="1:9" s="2" customFormat="1" ht="13.5" customHeight="1">
      <c r="B48" s="14"/>
      <c r="C48" s="14"/>
      <c r="D48" s="11"/>
      <c r="E48" s="14"/>
      <c r="F48" s="1"/>
    </row>
    <row r="49" spans="1:9" s="2" customFormat="1" ht="13.5" customHeight="1">
      <c r="A49" s="1"/>
      <c r="B49" s="14"/>
      <c r="C49" s="14"/>
      <c r="D49" s="11"/>
      <c r="E49" s="14"/>
      <c r="F49" s="1"/>
    </row>
    <row r="50" spans="1:9" s="2" customFormat="1" ht="13.5" customHeight="1">
      <c r="B50" s="14"/>
      <c r="C50" s="14"/>
      <c r="D50" s="11"/>
      <c r="E50" s="14"/>
      <c r="F50" s="1"/>
    </row>
    <row r="51" spans="1:9" s="2" customFormat="1" ht="13.5" customHeight="1">
      <c r="B51" s="14"/>
      <c r="C51" s="14"/>
      <c r="D51" s="11"/>
      <c r="E51" s="14"/>
      <c r="F51" s="1"/>
    </row>
    <row r="52" spans="1:9" s="2" customFormat="1" ht="13.5" customHeight="1">
      <c r="B52" s="14"/>
      <c r="C52" s="14"/>
      <c r="D52" s="11"/>
      <c r="E52" s="14"/>
      <c r="F52" s="1"/>
    </row>
    <row r="53" spans="1:9" s="2" customFormat="1" ht="13.5" customHeight="1">
      <c r="B53" s="14"/>
      <c r="C53" s="14"/>
      <c r="D53" s="11"/>
      <c r="E53" s="14"/>
      <c r="F53" s="1"/>
    </row>
    <row r="54" spans="1:9" s="2" customFormat="1" ht="13.5" customHeight="1">
      <c r="B54" s="14"/>
      <c r="C54" s="14"/>
      <c r="D54" s="11"/>
      <c r="E54" s="14"/>
    </row>
    <row r="55" spans="1:9" s="2" customFormat="1" ht="13.5" customHeight="1">
      <c r="B55" s="14"/>
      <c r="C55" s="14"/>
      <c r="D55" s="11"/>
      <c r="E55" s="14"/>
      <c r="F55" s="18"/>
    </row>
    <row r="56" spans="1:9" s="2" customFormat="1" ht="13.5" customHeight="1">
      <c r="B56" s="14"/>
      <c r="C56" s="14"/>
      <c r="D56" s="11"/>
      <c r="E56" s="14"/>
      <c r="F56" s="1"/>
    </row>
    <row r="57" spans="1:9" s="2" customFormat="1" ht="13.5" customHeight="1">
      <c r="B57" s="14"/>
      <c r="C57" s="14"/>
      <c r="D57" s="11"/>
      <c r="E57" s="14"/>
      <c r="F57" s="1"/>
    </row>
    <row r="58" spans="1:9" s="2" customFormat="1" ht="13.5" customHeight="1">
      <c r="A58" s="1"/>
      <c r="B58" s="14"/>
      <c r="C58" s="14"/>
      <c r="D58" s="11"/>
      <c r="E58" s="14"/>
    </row>
    <row r="59" spans="1:9" s="2" customFormat="1" ht="13.5" customHeight="1">
      <c r="A59" s="1"/>
      <c r="B59" s="14"/>
      <c r="C59" s="14"/>
      <c r="D59" s="11"/>
      <c r="E59" s="14"/>
    </row>
    <row r="60" spans="1:9" ht="13.5" customHeight="1">
      <c r="D60" s="30"/>
    </row>
    <row r="61" spans="1:9" ht="13.5" customHeight="1">
      <c r="A61" s="6"/>
      <c r="F61" s="5"/>
    </row>
    <row r="62" spans="1:9" ht="13.5" customHeight="1">
      <c r="A62" s="2"/>
      <c r="B62" s="13"/>
      <c r="C62" s="13"/>
      <c r="D62" s="30"/>
      <c r="E62" s="13"/>
      <c r="F62" s="5"/>
      <c r="G62" s="3"/>
      <c r="H62" s="4"/>
      <c r="I62" s="7"/>
    </row>
    <row r="63" spans="1:9" s="2" customFormat="1" ht="13.5" customHeight="1">
      <c r="A63" s="1"/>
      <c r="B63" s="13"/>
      <c r="C63" s="13"/>
      <c r="D63" s="11"/>
      <c r="E63" s="14"/>
      <c r="F63" s="7"/>
      <c r="G63" s="4"/>
      <c r="H63" s="4"/>
      <c r="I63" s="5"/>
    </row>
    <row r="64" spans="1:9" s="2" customFormat="1" ht="13.5" customHeight="1">
      <c r="A64" s="1"/>
      <c r="B64" s="14"/>
      <c r="C64" s="14"/>
      <c r="D64" s="30"/>
      <c r="E64" s="13"/>
      <c r="F64" s="7"/>
      <c r="G64" s="4"/>
      <c r="H64" s="4"/>
      <c r="I64" s="7"/>
    </row>
    <row r="65" spans="1:9" s="2" customFormat="1" ht="13.5" customHeight="1">
      <c r="A65" s="1"/>
      <c r="B65" s="14"/>
      <c r="C65" s="14"/>
      <c r="D65" s="30"/>
      <c r="E65" s="13"/>
      <c r="F65" s="7"/>
      <c r="G65" s="4"/>
      <c r="H65" s="4"/>
      <c r="I65" s="7"/>
    </row>
    <row r="66" spans="1:9" s="2" customFormat="1" ht="13.5" customHeight="1">
      <c r="A66" s="1"/>
      <c r="B66" s="14"/>
      <c r="C66" s="14"/>
      <c r="D66" s="30"/>
      <c r="E66" s="13"/>
      <c r="F66" s="7"/>
      <c r="G66" s="4"/>
      <c r="H66" s="4"/>
      <c r="I66" s="7"/>
    </row>
    <row r="67" spans="1:9" s="2" customFormat="1" ht="13.5" customHeight="1">
      <c r="A67" s="1"/>
      <c r="B67" s="14"/>
      <c r="C67" s="14"/>
      <c r="D67" s="30"/>
      <c r="E67" s="13"/>
      <c r="F67" s="7"/>
      <c r="G67" s="4"/>
      <c r="H67" s="4"/>
      <c r="I67" s="7"/>
    </row>
    <row r="68" spans="1:9" s="2" customFormat="1" ht="13.5" customHeight="1">
      <c r="A68" s="1"/>
      <c r="B68" s="14"/>
      <c r="C68" s="14"/>
      <c r="D68" s="30"/>
      <c r="E68" s="13"/>
      <c r="F68" s="7"/>
      <c r="G68" s="4"/>
      <c r="H68" s="4"/>
      <c r="I68" s="7"/>
    </row>
    <row r="69" spans="1:9" s="2" customFormat="1" ht="13.5" customHeight="1">
      <c r="A69" s="1"/>
      <c r="B69" s="14"/>
      <c r="C69" s="14"/>
      <c r="D69" s="30"/>
      <c r="E69" s="13"/>
      <c r="F69" s="5"/>
      <c r="G69" s="4"/>
      <c r="H69" s="4"/>
      <c r="I69" s="7"/>
    </row>
    <row r="70" spans="1:9" s="2" customFormat="1" ht="13.5" customHeight="1">
      <c r="A70" s="1"/>
      <c r="B70" s="14"/>
      <c r="C70" s="14"/>
      <c r="D70" s="30"/>
      <c r="E70" s="13"/>
      <c r="F70" s="7"/>
      <c r="G70" s="4"/>
      <c r="H70" s="4"/>
      <c r="I70" s="7"/>
    </row>
    <row r="71" spans="1:9" s="2" customFormat="1" ht="13.5" customHeight="1">
      <c r="A71" s="1"/>
      <c r="B71" s="14"/>
      <c r="C71" s="14"/>
      <c r="D71" s="30"/>
      <c r="E71" s="13"/>
      <c r="F71" s="7"/>
      <c r="G71" s="4"/>
      <c r="H71" s="4"/>
      <c r="I71" s="7"/>
    </row>
    <row r="72" spans="1:9" s="2" customFormat="1" ht="13.5" customHeight="1">
      <c r="A72" s="1"/>
      <c r="B72" s="14"/>
      <c r="C72" s="14"/>
      <c r="D72" s="30"/>
      <c r="E72" s="13"/>
      <c r="F72" s="7"/>
      <c r="G72" s="4"/>
      <c r="H72" s="4"/>
      <c r="I72" s="7"/>
    </row>
    <row r="73" spans="1:9" s="2" customFormat="1" ht="13.5" customHeight="1">
      <c r="A73" s="1"/>
      <c r="B73" s="14"/>
      <c r="C73" s="14"/>
      <c r="D73" s="30"/>
      <c r="E73" s="13"/>
      <c r="F73" s="7"/>
      <c r="G73" s="4"/>
      <c r="H73" s="4"/>
      <c r="I73" s="7"/>
    </row>
    <row r="74" spans="1:9" s="2" customFormat="1" ht="13.5" customHeight="1">
      <c r="A74" s="1"/>
      <c r="B74" s="14"/>
      <c r="C74" s="14"/>
      <c r="D74" s="30"/>
      <c r="E74" s="13"/>
      <c r="F74" s="7"/>
      <c r="G74" s="4"/>
      <c r="H74" s="4"/>
      <c r="I74" s="7"/>
    </row>
    <row r="75" spans="1:9" s="2" customFormat="1" ht="13.5" customHeight="1">
      <c r="A75" s="1"/>
      <c r="B75" s="14"/>
      <c r="C75" s="14"/>
      <c r="D75" s="30"/>
      <c r="E75" s="13"/>
      <c r="F75" s="5"/>
      <c r="G75" s="4"/>
      <c r="H75" s="4"/>
      <c r="I75" s="7"/>
    </row>
    <row r="76" spans="1:9" s="2" customFormat="1" ht="13.5" customHeight="1">
      <c r="A76" s="1"/>
      <c r="B76" s="14"/>
      <c r="C76" s="14"/>
      <c r="D76" s="30"/>
      <c r="E76" s="13"/>
      <c r="F76" s="7"/>
      <c r="G76" s="4"/>
      <c r="H76" s="4"/>
      <c r="I76" s="7"/>
    </row>
    <row r="77" spans="1:9" s="2" customFormat="1" ht="13.5" customHeight="1">
      <c r="A77" s="1"/>
      <c r="B77" s="14"/>
      <c r="C77" s="14"/>
      <c r="D77" s="30"/>
      <c r="E77" s="13"/>
      <c r="F77" s="5"/>
      <c r="G77" s="4"/>
      <c r="H77" s="4"/>
      <c r="I77" s="5"/>
    </row>
    <row r="78" spans="1:9" s="2" customFormat="1" ht="13.5" customHeight="1">
      <c r="A78" s="1"/>
      <c r="B78" s="14"/>
      <c r="C78" s="14"/>
      <c r="D78" s="30"/>
      <c r="E78" s="13"/>
      <c r="F78" s="5"/>
      <c r="G78" s="4"/>
      <c r="H78" s="4"/>
      <c r="I78" s="7"/>
    </row>
    <row r="79" spans="1:9" s="2" customFormat="1" ht="13.5" customHeight="1">
      <c r="A79" s="1"/>
      <c r="B79" s="14"/>
      <c r="C79" s="14"/>
      <c r="D79" s="30"/>
      <c r="E79" s="13"/>
      <c r="F79" s="7"/>
      <c r="G79" s="4"/>
      <c r="H79" s="4"/>
      <c r="I79" s="7"/>
    </row>
    <row r="80" spans="1:9" s="2" customFormat="1" ht="13.5" customHeight="1">
      <c r="A80" s="1"/>
      <c r="B80" s="14"/>
      <c r="C80" s="14"/>
      <c r="D80" s="30"/>
      <c r="E80" s="13"/>
      <c r="F80" s="7"/>
    </row>
    <row r="81" spans="1:9" s="2" customFormat="1" ht="13.5" customHeight="1">
      <c r="A81" s="1"/>
      <c r="B81" s="14"/>
      <c r="C81" s="14"/>
      <c r="D81" s="30"/>
      <c r="E81" s="13"/>
      <c r="F81" s="7"/>
      <c r="G81" s="4"/>
      <c r="H81" s="4"/>
      <c r="I81" s="7"/>
    </row>
    <row r="82" spans="1:9" s="2" customFormat="1" ht="13.5" customHeight="1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30"/>
      <c r="E84" s="13"/>
      <c r="F84" s="7"/>
      <c r="G84" s="4"/>
      <c r="H84" s="4"/>
      <c r="I84" s="7"/>
    </row>
    <row r="85" spans="1:9" s="2" customFormat="1" ht="13.5" customHeight="1">
      <c r="A85" s="1"/>
      <c r="B85" s="14"/>
      <c r="C85" s="14"/>
      <c r="D85" s="30"/>
      <c r="E85" s="13"/>
      <c r="F85" s="5"/>
      <c r="G85" s="4"/>
      <c r="H85" s="4"/>
      <c r="I85" s="7"/>
    </row>
    <row r="86" spans="1:9" s="2" customFormat="1" ht="13.5" customHeight="1">
      <c r="A86" s="1"/>
      <c r="B86" s="14"/>
      <c r="C86" s="14"/>
      <c r="D86" s="30"/>
      <c r="E86" s="13"/>
      <c r="F86" s="7"/>
      <c r="G86" s="4"/>
      <c r="H86" s="4"/>
      <c r="I86" s="7"/>
    </row>
    <row r="87" spans="1:9" s="2" customFormat="1" ht="13.5" customHeight="1">
      <c r="A87" s="1"/>
      <c r="B87" s="14"/>
      <c r="C87" s="14"/>
      <c r="D87" s="30"/>
      <c r="E87" s="13"/>
      <c r="F87" s="5"/>
      <c r="G87" s="4"/>
      <c r="H87" s="4"/>
      <c r="I87" s="7"/>
    </row>
    <row r="88" spans="1:9" s="2" customFormat="1" ht="13.5" customHeight="1">
      <c r="A88" s="1"/>
      <c r="B88" s="14"/>
      <c r="C88" s="14"/>
      <c r="D88" s="30"/>
      <c r="E88" s="13"/>
      <c r="F88" s="7"/>
      <c r="G88" s="4"/>
      <c r="H88" s="4"/>
      <c r="I88" s="7"/>
    </row>
    <row r="89" spans="1:9" s="2" customFormat="1" ht="13.5" customHeight="1">
      <c r="B89" s="14"/>
      <c r="C89" s="14"/>
      <c r="D89" s="11"/>
      <c r="E89" s="14"/>
      <c r="F89" s="7"/>
      <c r="G89" s="4"/>
      <c r="H89" s="4"/>
      <c r="I89" s="7"/>
    </row>
    <row r="90" spans="1:9" s="2" customFormat="1" ht="13.5" customHeight="1">
      <c r="B90" s="14"/>
      <c r="C90" s="14"/>
      <c r="D90" s="11"/>
      <c r="E90" s="14"/>
      <c r="F90" s="7"/>
      <c r="G90" s="4"/>
      <c r="H90" s="4"/>
      <c r="I90" s="7"/>
    </row>
    <row r="91" spans="1:9" ht="13.5" customHeight="1">
      <c r="A91" s="6"/>
      <c r="F91" s="5"/>
    </row>
    <row r="92" spans="1:9" ht="13.5" customHeight="1">
      <c r="A92" s="2"/>
      <c r="B92" s="13"/>
      <c r="C92" s="13"/>
      <c r="D92" s="30"/>
      <c r="E92" s="13"/>
      <c r="F92" s="5"/>
      <c r="G92" s="3"/>
      <c r="H92" s="4"/>
      <c r="I92" s="7"/>
    </row>
    <row r="93" spans="1:9" s="2" customFormat="1" ht="13.5" customHeight="1">
      <c r="A93" s="1"/>
      <c r="B93" s="13"/>
      <c r="C93" s="13"/>
      <c r="D93" s="11"/>
      <c r="E93" s="14"/>
      <c r="F93" s="7"/>
      <c r="G93" s="4"/>
      <c r="H93" s="4"/>
      <c r="I93" s="5"/>
    </row>
    <row r="94" spans="1:9" s="2" customFormat="1" ht="13.5" customHeight="1">
      <c r="A94" s="1"/>
      <c r="B94" s="14"/>
      <c r="C94" s="14"/>
      <c r="D94" s="11"/>
      <c r="E94" s="14"/>
      <c r="F94" s="7"/>
      <c r="G94" s="4"/>
    </row>
    <row r="95" spans="1:9" s="2" customFormat="1" ht="13.5" customHeight="1">
      <c r="A95" s="1"/>
      <c r="B95" s="14"/>
      <c r="C95" s="14"/>
      <c r="D95" s="11"/>
      <c r="E95" s="14"/>
      <c r="F95" s="7"/>
      <c r="G95" s="4"/>
    </row>
    <row r="96" spans="1:9" s="2" customFormat="1" ht="13.5" customHeight="1">
      <c r="A96" s="1"/>
      <c r="B96" s="14"/>
      <c r="C96" s="14"/>
      <c r="D96" s="11"/>
      <c r="E96" s="14"/>
      <c r="F96" s="7"/>
      <c r="G96" s="4"/>
    </row>
    <row r="97" spans="1:9" s="2" customFormat="1" ht="13.5" customHeight="1">
      <c r="A97" s="1"/>
      <c r="B97" s="14"/>
      <c r="C97" s="14"/>
      <c r="D97" s="11"/>
      <c r="E97" s="14"/>
      <c r="F97" s="7"/>
      <c r="G97" s="4"/>
    </row>
    <row r="98" spans="1:9" s="2" customFormat="1" ht="13.5" customHeight="1">
      <c r="A98" s="1"/>
      <c r="B98" s="14"/>
      <c r="C98" s="14"/>
      <c r="D98" s="11"/>
      <c r="E98" s="14"/>
      <c r="F98" s="7"/>
      <c r="G98" s="4"/>
    </row>
    <row r="99" spans="1:9" s="2" customFormat="1" ht="13.5" customHeight="1">
      <c r="A99" s="1"/>
      <c r="B99" s="14"/>
      <c r="C99" s="14"/>
      <c r="D99" s="11"/>
      <c r="E99" s="14"/>
      <c r="F99" s="7"/>
      <c r="G99" s="4"/>
    </row>
    <row r="100" spans="1:9" s="2" customFormat="1" ht="13.5" customHeight="1">
      <c r="A100" s="1"/>
      <c r="B100" s="14"/>
      <c r="C100" s="14"/>
      <c r="D100" s="11"/>
      <c r="E100" s="14"/>
      <c r="F100" s="7"/>
      <c r="G100" s="4"/>
    </row>
    <row r="101" spans="1:9" s="2" customFormat="1" ht="13.5" customHeight="1">
      <c r="A101" s="1"/>
      <c r="B101" s="14"/>
      <c r="C101" s="14"/>
      <c r="D101" s="11"/>
      <c r="E101" s="14"/>
      <c r="F101" s="7"/>
      <c r="G101" s="4"/>
    </row>
    <row r="102" spans="1:9" s="2" customFormat="1" ht="13.5" customHeight="1">
      <c r="A102" s="1"/>
      <c r="B102" s="14"/>
      <c r="C102" s="14"/>
      <c r="D102" s="11"/>
      <c r="E102" s="14"/>
      <c r="F102" s="7"/>
      <c r="G102" s="4"/>
    </row>
    <row r="103" spans="1:9" s="2" customFormat="1" ht="13.5" customHeight="1">
      <c r="A103" s="1"/>
      <c r="B103" s="14"/>
      <c r="C103" s="14"/>
      <c r="D103" s="11"/>
      <c r="E103" s="14"/>
      <c r="F103" s="7"/>
      <c r="G103" s="4"/>
    </row>
    <row r="104" spans="1:9" s="2" customFormat="1" ht="13.5" customHeight="1">
      <c r="A104" s="1"/>
      <c r="B104" s="14"/>
      <c r="C104" s="14"/>
      <c r="D104" s="11"/>
      <c r="E104" s="14"/>
      <c r="F104" s="7"/>
      <c r="G104" s="4"/>
    </row>
    <row r="105" spans="1:9" s="2" customFormat="1" ht="13.5" customHeight="1">
      <c r="A105" s="1"/>
      <c r="B105" s="14"/>
      <c r="C105" s="14"/>
      <c r="D105" s="11"/>
      <c r="E105" s="14"/>
      <c r="F105" s="7"/>
      <c r="G105" s="4"/>
    </row>
    <row r="106" spans="1:9" s="2" customFormat="1" ht="13.5" customHeight="1">
      <c r="A106" s="1"/>
      <c r="B106" s="14"/>
      <c r="C106" s="14"/>
      <c r="D106" s="11"/>
      <c r="E106" s="14"/>
      <c r="F106" s="7"/>
      <c r="G106" s="4"/>
    </row>
    <row r="107" spans="1:9" s="2" customFormat="1" ht="13.5" customHeight="1">
      <c r="A107" s="1"/>
      <c r="B107" s="14"/>
      <c r="C107" s="14"/>
      <c r="D107" s="11"/>
      <c r="E107" s="14"/>
      <c r="F107" s="7"/>
      <c r="G107" s="4"/>
    </row>
    <row r="108" spans="1:9" s="2" customFormat="1" ht="13.5" customHeight="1">
      <c r="A108" s="1"/>
      <c r="B108" s="14"/>
      <c r="C108" s="14"/>
      <c r="D108" s="11"/>
      <c r="E108" s="14"/>
      <c r="F108" s="7"/>
      <c r="G108" s="4"/>
    </row>
    <row r="109" spans="1:9" s="2" customFormat="1" ht="13.5" customHeight="1">
      <c r="A109" s="1"/>
      <c r="B109" s="14"/>
      <c r="C109" s="14"/>
      <c r="D109" s="11"/>
      <c r="E109" s="14"/>
      <c r="F109" s="7"/>
      <c r="G109" s="4"/>
    </row>
    <row r="110" spans="1:9" s="2" customFormat="1" ht="13.5" customHeight="1">
      <c r="A110" s="1"/>
      <c r="B110" s="14"/>
      <c r="C110" s="14"/>
      <c r="D110" s="11"/>
      <c r="E110" s="14"/>
      <c r="F110" s="7"/>
      <c r="G110" s="4"/>
    </row>
    <row r="111" spans="1:9" s="2" customFormat="1" ht="13.5" customHeight="1">
      <c r="A111" s="1"/>
      <c r="B111" s="14"/>
      <c r="C111" s="14"/>
      <c r="D111" s="11"/>
      <c r="E111" s="14"/>
      <c r="F111" s="7"/>
      <c r="G111" s="4"/>
      <c r="I111" s="7"/>
    </row>
    <row r="112" spans="1:9" s="2" customFormat="1" ht="13.5" customHeight="1">
      <c r="A112" s="10"/>
      <c r="B112" s="14"/>
      <c r="C112" s="14"/>
      <c r="D112" s="11"/>
      <c r="E112" s="14"/>
      <c r="F112" s="7"/>
    </row>
    <row r="113" spans="1:7" s="2" customFormat="1" ht="13.5" customHeight="1">
      <c r="A113" s="1"/>
      <c r="B113" s="14"/>
      <c r="C113" s="14"/>
      <c r="D113" s="11"/>
      <c r="E113" s="14"/>
      <c r="F113" s="7"/>
    </row>
    <row r="114" spans="1:7" s="2" customFormat="1" ht="13.5" customHeight="1">
      <c r="A114" s="1"/>
      <c r="B114" s="14"/>
      <c r="C114" s="14"/>
      <c r="D114" s="11"/>
      <c r="E114" s="14"/>
      <c r="F114" s="7"/>
    </row>
    <row r="115" spans="1:7" s="2" customFormat="1">
      <c r="A115" s="1"/>
      <c r="B115" s="14"/>
      <c r="C115" s="14"/>
      <c r="D115" s="11"/>
      <c r="E115" s="14"/>
      <c r="F115" s="7"/>
    </row>
    <row r="116" spans="1:7" s="2" customFormat="1">
      <c r="A116" s="1"/>
      <c r="B116" s="14"/>
      <c r="C116" s="14"/>
      <c r="D116" s="11"/>
      <c r="E116" s="14"/>
      <c r="F116" s="7"/>
    </row>
    <row r="117" spans="1:7" s="2" customFormat="1">
      <c r="A117" s="1"/>
      <c r="B117" s="14"/>
      <c r="C117" s="14"/>
      <c r="D117" s="11"/>
      <c r="E117" s="14"/>
      <c r="F117" s="7"/>
    </row>
    <row r="118" spans="1:7" s="2" customFormat="1">
      <c r="B118" s="14"/>
      <c r="C118" s="14"/>
      <c r="D118" s="11"/>
      <c r="E118" s="14"/>
      <c r="F118" s="7"/>
    </row>
    <row r="119" spans="1:7" s="2" customFormat="1">
      <c r="B119" s="14"/>
      <c r="C119" s="14"/>
      <c r="D119" s="11"/>
      <c r="E119" s="14"/>
      <c r="F119" s="7"/>
    </row>
    <row r="120" spans="1:7" s="2" customFormat="1">
      <c r="A120" s="1"/>
      <c r="B120" s="16"/>
      <c r="C120" s="16"/>
      <c r="D120" s="11"/>
      <c r="E120" s="16"/>
      <c r="F120" s="7"/>
      <c r="G120" s="1"/>
    </row>
    <row r="121" spans="1:7" s="2" customFormat="1">
      <c r="A121" s="1"/>
      <c r="B121" s="16"/>
      <c r="C121" s="16"/>
      <c r="D121" s="11"/>
      <c r="E121" s="16"/>
      <c r="F121" s="7"/>
      <c r="G121" s="1"/>
    </row>
    <row r="122" spans="1:7" s="2" customFormat="1">
      <c r="A122" s="1"/>
      <c r="B122" s="16"/>
      <c r="C122" s="16"/>
      <c r="D122" s="11"/>
      <c r="E122" s="16"/>
      <c r="F122" s="7"/>
      <c r="G122" s="1"/>
    </row>
    <row r="123" spans="1:7" s="2" customFormat="1">
      <c r="A123" s="1"/>
      <c r="B123" s="16"/>
      <c r="C123" s="16"/>
      <c r="D123" s="11"/>
      <c r="E123" s="16"/>
      <c r="F123" s="7"/>
      <c r="G123" s="1"/>
    </row>
    <row r="124" spans="1:7" s="2" customFormat="1">
      <c r="A124" s="1"/>
      <c r="B124" s="16"/>
      <c r="C124" s="16"/>
      <c r="D124" s="11"/>
      <c r="E124" s="16"/>
      <c r="F124" s="7"/>
      <c r="G124" s="1"/>
    </row>
    <row r="125" spans="1:7" s="2" customFormat="1">
      <c r="A125" s="1"/>
      <c r="B125" s="16"/>
      <c r="C125" s="16"/>
      <c r="D125" s="11"/>
      <c r="E125" s="16"/>
      <c r="F125" s="7"/>
      <c r="G125" s="1"/>
    </row>
    <row r="126" spans="1:7" s="2" customFormat="1">
      <c r="A126" s="1"/>
      <c r="B126" s="16"/>
      <c r="C126" s="16"/>
      <c r="D126" s="11"/>
      <c r="E126" s="16"/>
      <c r="F126" s="7"/>
      <c r="G126" s="1"/>
    </row>
    <row r="127" spans="1:7" s="2" customFormat="1">
      <c r="A127" s="1"/>
      <c r="B127" s="16"/>
      <c r="C127" s="16"/>
      <c r="D127" s="11"/>
      <c r="E127" s="16"/>
      <c r="F127" s="7"/>
      <c r="G127" s="1"/>
    </row>
    <row r="128" spans="1:7" s="2" customFormat="1">
      <c r="A128" s="1"/>
      <c r="B128" s="16"/>
      <c r="C128" s="16"/>
      <c r="D128" s="11"/>
      <c r="E128" s="16"/>
      <c r="F128" s="7"/>
      <c r="G128" s="1"/>
    </row>
    <row r="129" spans="1:7" s="2" customFormat="1">
      <c r="A129" s="1"/>
      <c r="B129" s="16"/>
      <c r="C129" s="16"/>
      <c r="D129" s="11"/>
      <c r="E129" s="16"/>
      <c r="F129" s="7"/>
      <c r="G129" s="1"/>
    </row>
    <row r="130" spans="1:7" s="2" customFormat="1">
      <c r="A130" s="1"/>
      <c r="B130" s="16"/>
      <c r="C130" s="16"/>
      <c r="D130" s="11"/>
      <c r="E130" s="16"/>
      <c r="F130" s="7"/>
      <c r="G130" s="1"/>
    </row>
    <row r="131" spans="1:7" s="2" customFormat="1">
      <c r="A131" s="1"/>
      <c r="B131" s="16"/>
      <c r="C131" s="16"/>
      <c r="D131" s="11"/>
      <c r="E131" s="16"/>
      <c r="F131" s="7"/>
      <c r="G131" s="1"/>
    </row>
    <row r="132" spans="1:7" s="2" customFormat="1">
      <c r="A132" s="1"/>
      <c r="B132" s="16"/>
      <c r="C132" s="16"/>
      <c r="D132" s="11"/>
      <c r="E132" s="16"/>
      <c r="F132" s="7"/>
      <c r="G132" s="1"/>
    </row>
    <row r="133" spans="1:7" s="2" customFormat="1">
      <c r="A133" s="1"/>
      <c r="B133" s="16"/>
      <c r="C133" s="16"/>
      <c r="D133" s="11"/>
      <c r="E133" s="16"/>
      <c r="F133" s="7"/>
      <c r="G133" s="1"/>
    </row>
    <row r="134" spans="1:7" s="2" customFormat="1">
      <c r="A134" s="1"/>
      <c r="B134" s="16"/>
      <c r="C134" s="16"/>
      <c r="D134" s="11"/>
      <c r="E134" s="16"/>
      <c r="F134" s="7"/>
      <c r="G134" s="1"/>
    </row>
    <row r="135" spans="1:7" s="2" customFormat="1">
      <c r="A135" s="1"/>
      <c r="B135" s="16"/>
      <c r="C135" s="16"/>
      <c r="D135" s="11"/>
      <c r="E135" s="16"/>
      <c r="F135" s="7"/>
      <c r="G135" s="1"/>
    </row>
    <row r="136" spans="1:7" s="2" customFormat="1">
      <c r="A136" s="1"/>
      <c r="B136" s="16"/>
      <c r="C136" s="16"/>
      <c r="D136" s="11"/>
      <c r="E136" s="16"/>
      <c r="F136" s="7"/>
      <c r="G136" s="1"/>
    </row>
    <row r="137" spans="1:7" s="2" customFormat="1">
      <c r="A137" s="1"/>
      <c r="B137" s="16"/>
      <c r="C137" s="16"/>
      <c r="D137" s="11"/>
      <c r="E137" s="16"/>
      <c r="F137" s="7"/>
      <c r="G137" s="1"/>
    </row>
    <row r="138" spans="1:7" s="2" customFormat="1">
      <c r="A138" s="1"/>
      <c r="B138" s="16"/>
      <c r="C138" s="16"/>
      <c r="D138" s="11"/>
      <c r="E138" s="16"/>
      <c r="F138" s="7"/>
      <c r="G138" s="1"/>
    </row>
    <row r="139" spans="1:7" s="2" customFormat="1">
      <c r="A139" s="1"/>
      <c r="B139" s="16"/>
      <c r="C139" s="16"/>
      <c r="D139" s="11"/>
      <c r="E139" s="16"/>
      <c r="F139" s="7"/>
      <c r="G139" s="1"/>
    </row>
  </sheetData>
  <phoneticPr fontId="18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zoomScale="110" zoomScaleNormal="110" workbookViewId="0">
      <selection sqref="A1:E1048576"/>
    </sheetView>
  </sheetViews>
  <sheetFormatPr defaultColWidth="11.36328125" defaultRowHeight="12.5"/>
  <cols>
    <col min="1" max="1" width="5.7265625" style="1" bestFit="1" customWidth="1"/>
    <col min="2" max="2" width="21.36328125" style="16" customWidth="1"/>
    <col min="3" max="3" width="17.36328125" style="16" customWidth="1"/>
    <col min="4" max="4" width="60.26953125" style="16" customWidth="1"/>
    <col min="5" max="5" width="5" style="16" bestFit="1" customWidth="1"/>
    <col min="6" max="6" width="100.08984375" style="7" bestFit="1" customWidth="1"/>
    <col min="7" max="16384" width="11.36328125" style="1"/>
  </cols>
  <sheetData>
    <row r="1" spans="1:9" s="33" customFormat="1" ht="14.15" customHeight="1" thickBot="1">
      <c r="A1" s="74" t="s">
        <v>79</v>
      </c>
      <c r="B1" s="76"/>
      <c r="C1" s="76"/>
      <c r="D1" s="99"/>
      <c r="E1" s="89"/>
      <c r="F1" s="90"/>
      <c r="G1" s="91"/>
      <c r="H1" s="91"/>
      <c r="I1" s="91"/>
    </row>
    <row r="2" spans="1:9" s="108" customFormat="1" ht="14.15" customHeight="1">
      <c r="A2" s="103" t="s">
        <v>16</v>
      </c>
      <c r="B2" s="124" t="s">
        <v>78</v>
      </c>
      <c r="C2" s="104" t="s">
        <v>75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>
      <c r="A3" s="140"/>
      <c r="B3" s="142">
        <v>1</v>
      </c>
      <c r="C3" s="141">
        <v>30</v>
      </c>
      <c r="D3" s="143"/>
      <c r="E3" s="92"/>
      <c r="F3" s="92"/>
      <c r="G3" s="92"/>
      <c r="H3" s="91"/>
      <c r="I3" s="91"/>
    </row>
    <row r="4" spans="1:9" s="107" customFormat="1" ht="14.15" customHeight="1" thickBot="1">
      <c r="A4" s="34" t="s">
        <v>80</v>
      </c>
      <c r="B4" s="168">
        <v>90</v>
      </c>
      <c r="C4" s="160">
        <f>$C$3*B4/100</f>
        <v>27</v>
      </c>
      <c r="D4" s="160"/>
    </row>
    <row r="5" spans="1:9" s="35" customFormat="1" ht="14.15" customHeight="1" thickBot="1">
      <c r="A5" s="34" t="s">
        <v>81</v>
      </c>
      <c r="B5" s="36">
        <v>82.5</v>
      </c>
      <c r="C5" s="160">
        <f t="shared" ref="C5:C28" si="0">$C$3*B5/100</f>
        <v>24.75</v>
      </c>
      <c r="D5" s="44"/>
    </row>
    <row r="6" spans="1:9" s="35" customFormat="1" ht="14.15" customHeight="1" thickBot="1">
      <c r="A6" s="34" t="s">
        <v>82</v>
      </c>
      <c r="B6" s="36">
        <v>80</v>
      </c>
      <c r="C6" s="160">
        <f t="shared" si="0"/>
        <v>24</v>
      </c>
      <c r="D6" s="44"/>
    </row>
    <row r="7" spans="1:9" s="35" customFormat="1" ht="14.15" customHeight="1" thickBot="1">
      <c r="A7" s="34" t="s">
        <v>83</v>
      </c>
      <c r="B7" s="36">
        <v>80</v>
      </c>
      <c r="C7" s="160">
        <f t="shared" si="0"/>
        <v>24</v>
      </c>
      <c r="D7" s="44"/>
    </row>
    <row r="8" spans="1:9" s="35" customFormat="1" ht="14.15" customHeight="1" thickBot="1">
      <c r="A8" s="34" t="s">
        <v>84</v>
      </c>
      <c r="B8" s="36">
        <v>91.25</v>
      </c>
      <c r="C8" s="160">
        <f t="shared" si="0"/>
        <v>27.375</v>
      </c>
      <c r="D8" s="44"/>
    </row>
    <row r="9" spans="1:9" s="35" customFormat="1" ht="14.15" customHeight="1" thickBot="1">
      <c r="A9" s="34" t="s">
        <v>85</v>
      </c>
      <c r="B9" s="36">
        <v>91.25</v>
      </c>
      <c r="C9" s="160">
        <f t="shared" si="0"/>
        <v>27.375</v>
      </c>
      <c r="D9" s="44"/>
    </row>
    <row r="10" spans="1:9" s="35" customFormat="1" ht="14.15" customHeight="1" thickBot="1">
      <c r="A10" s="34" t="s">
        <v>86</v>
      </c>
      <c r="B10" s="36">
        <v>95</v>
      </c>
      <c r="C10" s="160">
        <f t="shared" si="0"/>
        <v>28.5</v>
      </c>
      <c r="D10" s="44"/>
    </row>
    <row r="11" spans="1:9" s="35" customFormat="1" ht="14.15" customHeight="1" thickBot="1">
      <c r="A11" s="34" t="s">
        <v>87</v>
      </c>
      <c r="B11" s="36">
        <v>95</v>
      </c>
      <c r="C11" s="160">
        <f t="shared" si="0"/>
        <v>28.5</v>
      </c>
      <c r="D11" s="44"/>
    </row>
    <row r="12" spans="1:9" s="35" customFormat="1" ht="14.15" customHeight="1" thickBot="1">
      <c r="A12" s="34" t="s">
        <v>88</v>
      </c>
      <c r="B12" s="36">
        <v>82.5</v>
      </c>
      <c r="C12" s="160">
        <f t="shared" si="0"/>
        <v>24.75</v>
      </c>
      <c r="D12" s="44"/>
    </row>
    <row r="13" spans="1:9" s="35" customFormat="1" ht="14.15" customHeight="1" thickBot="1">
      <c r="A13" s="34" t="s">
        <v>89</v>
      </c>
      <c r="B13" s="168">
        <v>90</v>
      </c>
      <c r="C13" s="160">
        <f t="shared" si="0"/>
        <v>27</v>
      </c>
      <c r="D13" s="44"/>
    </row>
    <row r="14" spans="1:9" s="35" customFormat="1" ht="14.15" customHeight="1" thickBot="1">
      <c r="A14" s="34" t="s">
        <v>90</v>
      </c>
      <c r="B14" s="36">
        <v>95</v>
      </c>
      <c r="C14" s="160">
        <f t="shared" si="0"/>
        <v>28.5</v>
      </c>
      <c r="D14" s="44"/>
    </row>
    <row r="15" spans="1:9" s="35" customFormat="1" ht="14.15" customHeight="1" thickBot="1">
      <c r="A15" s="34" t="s">
        <v>91</v>
      </c>
      <c r="B15" s="36">
        <v>82.5</v>
      </c>
      <c r="C15" s="160">
        <f t="shared" si="0"/>
        <v>24.75</v>
      </c>
      <c r="D15" s="44"/>
    </row>
    <row r="16" spans="1:9" s="35" customFormat="1" ht="14.15" customHeight="1" thickBot="1">
      <c r="A16" s="34" t="s">
        <v>92</v>
      </c>
      <c r="B16" s="36">
        <v>82.5</v>
      </c>
      <c r="C16" s="160">
        <f t="shared" si="0"/>
        <v>24.75</v>
      </c>
      <c r="D16" s="46"/>
    </row>
    <row r="17" spans="1:9" s="35" customFormat="1" ht="14.15" customHeight="1" thickBot="1">
      <c r="A17" s="34" t="s">
        <v>93</v>
      </c>
      <c r="B17" s="36">
        <v>82.5</v>
      </c>
      <c r="C17" s="160">
        <f t="shared" si="0"/>
        <v>24.75</v>
      </c>
      <c r="D17" s="46"/>
    </row>
    <row r="18" spans="1:9" s="35" customFormat="1" ht="14.15" customHeight="1" thickBot="1">
      <c r="A18" s="34" t="s">
        <v>94</v>
      </c>
      <c r="B18" s="36">
        <v>82.5</v>
      </c>
      <c r="C18" s="160">
        <f t="shared" si="0"/>
        <v>24.75</v>
      </c>
      <c r="D18" s="46"/>
    </row>
    <row r="19" spans="1:9" s="35" customFormat="1" ht="14.15" customHeight="1" thickBot="1">
      <c r="A19" s="34" t="s">
        <v>95</v>
      </c>
      <c r="B19" s="36">
        <v>95</v>
      </c>
      <c r="C19" s="160">
        <f t="shared" si="0"/>
        <v>28.5</v>
      </c>
      <c r="D19" s="46"/>
    </row>
    <row r="20" spans="1:9" s="35" customFormat="1" ht="14.15" customHeight="1" thickBot="1">
      <c r="A20" s="34" t="s">
        <v>96</v>
      </c>
      <c r="B20" s="168">
        <v>90</v>
      </c>
      <c r="C20" s="160">
        <f t="shared" si="0"/>
        <v>27</v>
      </c>
      <c r="D20" s="46"/>
    </row>
    <row r="21" spans="1:9" s="35" customFormat="1" ht="14.15" customHeight="1" thickBot="1">
      <c r="A21" s="34" t="s">
        <v>97</v>
      </c>
      <c r="B21" s="36">
        <v>95</v>
      </c>
      <c r="C21" s="160">
        <f t="shared" si="0"/>
        <v>28.5</v>
      </c>
      <c r="D21" s="46"/>
    </row>
    <row r="22" spans="1:9" s="35" customFormat="1" ht="14.15" customHeight="1" thickBot="1">
      <c r="A22" s="34" t="s">
        <v>98</v>
      </c>
      <c r="B22" s="36">
        <v>91.25</v>
      </c>
      <c r="C22" s="160">
        <f t="shared" si="0"/>
        <v>27.375</v>
      </c>
      <c r="D22" s="46"/>
    </row>
    <row r="23" spans="1:9" s="35" customFormat="1" ht="14.15" customHeight="1" thickBot="1">
      <c r="A23" s="34" t="s">
        <v>99</v>
      </c>
      <c r="B23" s="36">
        <v>95</v>
      </c>
      <c r="C23" s="160">
        <f t="shared" si="0"/>
        <v>28.5</v>
      </c>
      <c r="D23" s="46"/>
    </row>
    <row r="24" spans="1:9" s="35" customFormat="1" ht="14.15" customHeight="1" thickBot="1">
      <c r="A24" s="34" t="s">
        <v>100</v>
      </c>
      <c r="B24" s="36">
        <v>82.5</v>
      </c>
      <c r="C24" s="160">
        <f t="shared" si="0"/>
        <v>24.75</v>
      </c>
      <c r="D24" s="44"/>
    </row>
    <row r="25" spans="1:9" s="35" customFormat="1" ht="14.15" customHeight="1" thickBot="1">
      <c r="A25" s="34" t="s">
        <v>101</v>
      </c>
      <c r="B25" s="36">
        <v>95</v>
      </c>
      <c r="C25" s="160">
        <f t="shared" si="0"/>
        <v>28.5</v>
      </c>
      <c r="D25" s="44"/>
    </row>
    <row r="26" spans="1:9" s="35" customFormat="1" ht="14.15" customHeight="1" thickBot="1">
      <c r="A26" s="34" t="s">
        <v>102</v>
      </c>
      <c r="B26" s="36">
        <v>91.25</v>
      </c>
      <c r="C26" s="160">
        <f t="shared" si="0"/>
        <v>27.375</v>
      </c>
      <c r="D26" s="44"/>
    </row>
    <row r="27" spans="1:9" s="35" customFormat="1" ht="14.15" customHeight="1" thickBot="1">
      <c r="A27" s="34" t="s">
        <v>103</v>
      </c>
      <c r="B27" s="168">
        <v>90</v>
      </c>
      <c r="C27" s="160">
        <f t="shared" si="0"/>
        <v>27</v>
      </c>
      <c r="D27" s="44"/>
    </row>
    <row r="28" spans="1:9" s="110" customFormat="1" ht="14.15" customHeight="1" thickBot="1">
      <c r="A28" s="34" t="s">
        <v>104</v>
      </c>
      <c r="B28" s="36">
        <v>80</v>
      </c>
      <c r="C28" s="160">
        <f t="shared" si="0"/>
        <v>24</v>
      </c>
      <c r="D28" s="128"/>
    </row>
    <row r="29" spans="1:9" s="2" customFormat="1" ht="13.5" customHeight="1">
      <c r="A29" s="7"/>
      <c r="B29" s="14"/>
      <c r="C29" s="14"/>
      <c r="D29" s="14"/>
      <c r="E29" s="14"/>
      <c r="F29" s="7"/>
    </row>
    <row r="30" spans="1:9" s="2" customFormat="1" ht="13.5" customHeight="1">
      <c r="A30" s="1"/>
      <c r="B30" s="14"/>
      <c r="C30" s="14"/>
      <c r="D30" s="14"/>
      <c r="E30" s="19"/>
      <c r="F30" s="5"/>
    </row>
    <row r="31" spans="1:9" s="2" customFormat="1" ht="13.5" customHeight="1">
      <c r="A31" s="6"/>
      <c r="B31" s="14"/>
      <c r="C31" s="14"/>
      <c r="D31" s="14"/>
      <c r="E31" s="19"/>
      <c r="F31" s="5"/>
    </row>
    <row r="32" spans="1:9" s="2" customFormat="1" ht="13.5" customHeight="1">
      <c r="B32" s="13"/>
      <c r="C32" s="13"/>
      <c r="D32" s="13"/>
      <c r="E32" s="13"/>
      <c r="F32" s="5"/>
      <c r="G32" s="3"/>
      <c r="H32" s="4"/>
      <c r="I32" s="4"/>
    </row>
    <row r="33" spans="1:9" s="2" customFormat="1" ht="13.5" customHeight="1">
      <c r="A33" s="1"/>
      <c r="B33" s="14"/>
      <c r="C33" s="14"/>
      <c r="D33" s="13"/>
      <c r="E33" s="14"/>
      <c r="F33" s="7"/>
      <c r="G33" s="4"/>
      <c r="H33" s="4"/>
      <c r="I33" s="4"/>
    </row>
    <row r="34" spans="1:9" ht="13.5" customHeight="1">
      <c r="A34" s="2"/>
      <c r="B34" s="14"/>
      <c r="C34" s="14"/>
      <c r="D34" s="13"/>
      <c r="E34" s="14"/>
      <c r="F34" s="5"/>
      <c r="G34" s="4"/>
      <c r="H34" s="4"/>
      <c r="I34" s="4"/>
    </row>
    <row r="35" spans="1:9" s="2" customFormat="1" ht="13.5" customHeight="1">
      <c r="B35" s="14"/>
      <c r="C35" s="14"/>
      <c r="D35" s="14"/>
      <c r="E35" s="14"/>
      <c r="F35" s="1"/>
    </row>
    <row r="36" spans="1:9" s="2" customFormat="1" ht="13.5" customHeight="1">
      <c r="B36" s="14"/>
      <c r="C36" s="14"/>
      <c r="D36" s="14"/>
      <c r="E36" s="14"/>
    </row>
    <row r="37" spans="1:9" s="2" customFormat="1" ht="13.5" customHeight="1">
      <c r="B37" s="14"/>
      <c r="C37" s="14"/>
      <c r="D37" s="14"/>
      <c r="E37" s="14"/>
      <c r="F37" s="1"/>
    </row>
    <row r="38" spans="1:9" s="2" customFormat="1" ht="13.5" customHeight="1">
      <c r="B38" s="14"/>
      <c r="C38" s="14"/>
      <c r="D38" s="14"/>
      <c r="E38" s="14"/>
      <c r="F38" s="1"/>
    </row>
    <row r="39" spans="1:9" s="2" customFormat="1" ht="13.5" customHeight="1">
      <c r="B39" s="14"/>
      <c r="C39" s="14"/>
      <c r="D39" s="14"/>
      <c r="E39" s="14"/>
      <c r="F39" s="1"/>
    </row>
    <row r="40" spans="1:9" s="2" customFormat="1" ht="13.5" customHeight="1">
      <c r="B40" s="14"/>
      <c r="C40" s="14"/>
      <c r="D40" s="14"/>
      <c r="E40" s="14"/>
      <c r="F40" s="1"/>
    </row>
    <row r="41" spans="1:9" s="2" customFormat="1" ht="13.5" customHeight="1">
      <c r="A41" s="1"/>
      <c r="B41" s="14"/>
      <c r="C41" s="14"/>
      <c r="D41" s="14"/>
      <c r="E41" s="14"/>
      <c r="F41" s="1"/>
    </row>
    <row r="42" spans="1:9" s="2" customFormat="1" ht="13.5" customHeight="1">
      <c r="B42" s="14"/>
      <c r="C42" s="14"/>
      <c r="D42" s="14"/>
      <c r="E42" s="14"/>
      <c r="F42" s="1"/>
    </row>
    <row r="43" spans="1:9" s="2" customFormat="1" ht="13.5" customHeight="1">
      <c r="B43" s="14"/>
      <c r="C43" s="14"/>
      <c r="D43" s="14"/>
      <c r="E43" s="14"/>
      <c r="F43" s="1"/>
    </row>
    <row r="44" spans="1:9" s="2" customFormat="1" ht="13.5" customHeight="1">
      <c r="B44" s="14"/>
      <c r="C44" s="14"/>
      <c r="D44" s="14"/>
      <c r="E44" s="14"/>
    </row>
    <row r="45" spans="1:9" s="2" customFormat="1" ht="13.5" customHeight="1">
      <c r="B45" s="14"/>
      <c r="C45" s="14"/>
      <c r="D45" s="14"/>
      <c r="E45" s="14"/>
    </row>
    <row r="46" spans="1:9" s="2" customFormat="1" ht="13.5" customHeight="1">
      <c r="B46" s="14"/>
      <c r="C46" s="14"/>
      <c r="D46" s="14"/>
      <c r="E46" s="14"/>
    </row>
    <row r="47" spans="1:9" s="2" customFormat="1" ht="13.5" customHeight="1">
      <c r="B47" s="14"/>
      <c r="C47" s="14"/>
      <c r="D47" s="14"/>
      <c r="E47" s="14"/>
    </row>
    <row r="48" spans="1:9" s="2" customFormat="1" ht="13.5" customHeight="1">
      <c r="B48" s="14"/>
      <c r="C48" s="14"/>
      <c r="D48" s="14"/>
      <c r="E48" s="14"/>
      <c r="F48" s="1"/>
    </row>
    <row r="49" spans="1:9" s="2" customFormat="1" ht="13.5" customHeight="1">
      <c r="A49" s="1"/>
      <c r="B49" s="14"/>
      <c r="C49" s="14"/>
      <c r="D49" s="14"/>
      <c r="E49" s="14"/>
      <c r="F49" s="1"/>
    </row>
    <row r="50" spans="1:9" s="2" customFormat="1" ht="13.5" customHeight="1">
      <c r="B50" s="14"/>
      <c r="C50" s="14"/>
      <c r="D50" s="14"/>
      <c r="E50" s="14"/>
      <c r="F50" s="1"/>
    </row>
    <row r="51" spans="1:9" s="2" customFormat="1" ht="13.5" customHeight="1">
      <c r="B51" s="14"/>
      <c r="C51" s="14"/>
      <c r="D51" s="14"/>
      <c r="E51" s="14"/>
      <c r="F51" s="1"/>
    </row>
    <row r="52" spans="1:9" s="2" customFormat="1" ht="13.5" customHeight="1">
      <c r="B52" s="14"/>
      <c r="C52" s="14"/>
      <c r="D52" s="14"/>
      <c r="E52" s="14"/>
      <c r="F52" s="1"/>
    </row>
    <row r="53" spans="1:9" s="2" customFormat="1" ht="13.5" customHeight="1">
      <c r="B53" s="14"/>
      <c r="C53" s="14"/>
      <c r="D53" s="14"/>
      <c r="E53" s="14"/>
      <c r="F53" s="1"/>
    </row>
    <row r="54" spans="1:9" s="2" customFormat="1" ht="13.5" customHeight="1">
      <c r="B54" s="14"/>
      <c r="C54" s="14"/>
      <c r="D54" s="14"/>
      <c r="E54" s="14"/>
    </row>
    <row r="55" spans="1:9" s="2" customFormat="1" ht="13.5" customHeight="1">
      <c r="B55" s="14"/>
      <c r="C55" s="14"/>
      <c r="D55" s="14"/>
      <c r="E55" s="14"/>
      <c r="F55" s="18"/>
    </row>
    <row r="56" spans="1:9" s="2" customFormat="1" ht="13.5" customHeight="1">
      <c r="B56" s="14"/>
      <c r="C56" s="14"/>
      <c r="D56" s="14"/>
      <c r="E56" s="14"/>
      <c r="F56" s="1"/>
    </row>
    <row r="57" spans="1:9" s="2" customFormat="1" ht="13.5" customHeight="1">
      <c r="B57" s="14"/>
      <c r="C57" s="14"/>
      <c r="D57" s="14"/>
      <c r="E57" s="14"/>
      <c r="F57" s="1"/>
    </row>
    <row r="58" spans="1:9" s="2" customFormat="1" ht="13.5" customHeight="1">
      <c r="A58" s="1"/>
      <c r="B58" s="14"/>
      <c r="C58" s="14"/>
      <c r="D58" s="14"/>
      <c r="E58" s="14"/>
    </row>
    <row r="59" spans="1:9" s="2" customFormat="1" ht="13.5" customHeight="1">
      <c r="A59" s="1"/>
      <c r="B59" s="14"/>
      <c r="C59" s="14"/>
      <c r="D59" s="14"/>
      <c r="E59" s="14"/>
    </row>
    <row r="60" spans="1:9" ht="13.5" customHeight="1">
      <c r="B60" s="14"/>
      <c r="C60" s="14"/>
      <c r="D60" s="14"/>
    </row>
    <row r="61" spans="1:9" ht="13.5" customHeight="1">
      <c r="A61" s="6"/>
      <c r="B61" s="14"/>
      <c r="C61" s="14"/>
      <c r="D61" s="14"/>
      <c r="F61" s="5"/>
    </row>
    <row r="62" spans="1:9" ht="13.5" customHeight="1">
      <c r="A62" s="2"/>
      <c r="B62" s="13"/>
      <c r="C62" s="13"/>
      <c r="D62" s="13"/>
      <c r="E62" s="13"/>
      <c r="F62" s="5"/>
      <c r="G62" s="3"/>
      <c r="H62" s="4"/>
      <c r="I62" s="7"/>
    </row>
    <row r="63" spans="1:9" s="2" customFormat="1" ht="13.5" customHeight="1">
      <c r="A63" s="1"/>
      <c r="B63" s="14"/>
      <c r="C63" s="14"/>
      <c r="D63" s="13"/>
      <c r="E63" s="14"/>
      <c r="F63" s="7"/>
      <c r="G63" s="4"/>
      <c r="H63" s="4"/>
      <c r="I63" s="5"/>
    </row>
    <row r="64" spans="1:9" s="2" customFormat="1" ht="13.5" customHeight="1">
      <c r="A64" s="1"/>
      <c r="B64" s="14"/>
      <c r="C64" s="14"/>
      <c r="D64" s="14"/>
      <c r="E64" s="13"/>
      <c r="F64" s="7"/>
      <c r="G64" s="4"/>
      <c r="H64" s="4"/>
      <c r="I64" s="7"/>
    </row>
    <row r="65" spans="1:9" s="2" customFormat="1" ht="13.5" customHeight="1">
      <c r="A65" s="1"/>
      <c r="B65" s="14"/>
      <c r="C65" s="14"/>
      <c r="D65" s="14"/>
      <c r="E65" s="13"/>
      <c r="F65" s="7"/>
      <c r="G65" s="4"/>
      <c r="H65" s="4"/>
      <c r="I65" s="7"/>
    </row>
    <row r="66" spans="1:9" s="2" customFormat="1" ht="13.5" customHeight="1">
      <c r="A66" s="1"/>
      <c r="B66" s="14"/>
      <c r="C66" s="14"/>
      <c r="D66" s="14"/>
      <c r="E66" s="13"/>
      <c r="F66" s="7"/>
      <c r="G66" s="4"/>
      <c r="H66" s="4"/>
      <c r="I66" s="7"/>
    </row>
    <row r="67" spans="1:9" s="2" customFormat="1" ht="13.5" customHeight="1">
      <c r="A67" s="1"/>
      <c r="B67" s="14"/>
      <c r="C67" s="14"/>
      <c r="D67" s="14"/>
      <c r="E67" s="13"/>
      <c r="F67" s="7"/>
      <c r="G67" s="4"/>
      <c r="H67" s="4"/>
      <c r="I67" s="7"/>
    </row>
    <row r="68" spans="1:9" s="2" customFormat="1" ht="13.5" customHeight="1">
      <c r="A68" s="1"/>
      <c r="B68" s="14"/>
      <c r="C68" s="14"/>
      <c r="D68" s="14"/>
      <c r="E68" s="13"/>
      <c r="F68" s="7"/>
      <c r="G68" s="4"/>
      <c r="H68" s="4"/>
      <c r="I68" s="7"/>
    </row>
    <row r="69" spans="1:9" s="2" customFormat="1" ht="13.5" customHeight="1">
      <c r="A69" s="1"/>
      <c r="B69" s="14"/>
      <c r="C69" s="14"/>
      <c r="D69" s="14"/>
      <c r="E69" s="13"/>
      <c r="F69" s="5"/>
      <c r="G69" s="4"/>
      <c r="H69" s="4"/>
      <c r="I69" s="7"/>
    </row>
    <row r="70" spans="1:9" s="2" customFormat="1" ht="13.5" customHeight="1">
      <c r="A70" s="1"/>
      <c r="B70" s="14"/>
      <c r="C70" s="14"/>
      <c r="D70" s="14"/>
      <c r="E70" s="13"/>
      <c r="F70" s="7"/>
      <c r="G70" s="4"/>
      <c r="H70" s="4"/>
      <c r="I70" s="7"/>
    </row>
    <row r="71" spans="1:9" s="2" customFormat="1" ht="13.5" customHeight="1">
      <c r="A71" s="1"/>
      <c r="B71" s="14"/>
      <c r="C71" s="14"/>
      <c r="D71" s="14"/>
      <c r="E71" s="13"/>
      <c r="F71" s="7"/>
      <c r="G71" s="4"/>
      <c r="H71" s="4"/>
      <c r="I71" s="7"/>
    </row>
    <row r="72" spans="1:9" s="2" customFormat="1" ht="13.5" customHeight="1">
      <c r="A72" s="1"/>
      <c r="B72" s="14"/>
      <c r="C72" s="14"/>
      <c r="D72" s="14"/>
      <c r="E72" s="13"/>
      <c r="F72" s="7"/>
      <c r="G72" s="4"/>
      <c r="H72" s="4"/>
      <c r="I72" s="7"/>
    </row>
    <row r="73" spans="1:9" s="2" customFormat="1" ht="13.5" customHeight="1">
      <c r="A73" s="1"/>
      <c r="B73" s="14"/>
      <c r="C73" s="14"/>
      <c r="D73" s="14"/>
      <c r="E73" s="13"/>
      <c r="F73" s="7"/>
      <c r="G73" s="4"/>
      <c r="H73" s="4"/>
      <c r="I73" s="7"/>
    </row>
    <row r="74" spans="1:9" s="2" customFormat="1" ht="13.5" customHeight="1">
      <c r="A74" s="1"/>
      <c r="B74" s="14"/>
      <c r="C74" s="14"/>
      <c r="D74" s="14"/>
      <c r="E74" s="13"/>
      <c r="F74" s="7"/>
      <c r="G74" s="4"/>
      <c r="H74" s="4"/>
      <c r="I74" s="7"/>
    </row>
    <row r="75" spans="1:9" s="2" customFormat="1" ht="13.5" customHeight="1">
      <c r="A75" s="1"/>
      <c r="B75" s="14"/>
      <c r="C75" s="14"/>
      <c r="D75" s="14"/>
      <c r="E75" s="13"/>
      <c r="F75" s="5"/>
      <c r="G75" s="4"/>
      <c r="H75" s="4"/>
      <c r="I75" s="7"/>
    </row>
    <row r="76" spans="1:9" s="2" customFormat="1" ht="13.5" customHeight="1">
      <c r="A76" s="1"/>
      <c r="B76" s="14"/>
      <c r="C76" s="14"/>
      <c r="D76" s="14"/>
      <c r="E76" s="13"/>
      <c r="F76" s="7"/>
      <c r="G76" s="4"/>
      <c r="H76" s="4"/>
      <c r="I76" s="7"/>
    </row>
    <row r="77" spans="1:9" s="2" customFormat="1" ht="13.5" customHeight="1">
      <c r="A77" s="1"/>
      <c r="B77" s="14"/>
      <c r="C77" s="14"/>
      <c r="D77" s="14"/>
      <c r="E77" s="13"/>
      <c r="F77" s="5"/>
      <c r="G77" s="4"/>
      <c r="H77" s="4"/>
      <c r="I77" s="5"/>
    </row>
    <row r="78" spans="1:9" s="2" customFormat="1" ht="13.5" customHeight="1">
      <c r="A78" s="1"/>
      <c r="B78" s="14"/>
      <c r="C78" s="14"/>
      <c r="D78" s="14"/>
      <c r="E78" s="13"/>
      <c r="F78" s="5"/>
      <c r="G78" s="4"/>
      <c r="H78" s="4"/>
      <c r="I78" s="7"/>
    </row>
    <row r="79" spans="1:9" s="2" customFormat="1" ht="13.5" customHeight="1">
      <c r="A79" s="1"/>
      <c r="B79" s="14"/>
      <c r="C79" s="14"/>
      <c r="D79" s="14"/>
      <c r="E79" s="13"/>
      <c r="F79" s="7"/>
      <c r="G79" s="4"/>
      <c r="H79" s="4"/>
      <c r="I79" s="7"/>
    </row>
    <row r="80" spans="1:9" s="2" customFormat="1" ht="13.5" customHeight="1">
      <c r="A80" s="1"/>
      <c r="B80" s="14"/>
      <c r="C80" s="14"/>
      <c r="D80" s="14"/>
      <c r="E80" s="13"/>
      <c r="F80" s="7"/>
    </row>
    <row r="81" spans="1:9" s="2" customFormat="1" ht="13.5" customHeight="1">
      <c r="A81" s="1"/>
      <c r="B81" s="14"/>
      <c r="C81" s="14"/>
      <c r="D81" s="14"/>
      <c r="E81" s="13"/>
      <c r="F81" s="7"/>
      <c r="G81" s="4"/>
      <c r="H81" s="4"/>
      <c r="I81" s="7"/>
    </row>
    <row r="82" spans="1:9" s="2" customFormat="1" ht="13.5" customHeight="1">
      <c r="A82" s="1"/>
      <c r="B82" s="14"/>
      <c r="C82" s="14"/>
      <c r="D82" s="14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14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14"/>
      <c r="E84" s="13"/>
      <c r="F84" s="7"/>
      <c r="G84" s="4"/>
      <c r="H84" s="4"/>
      <c r="I84" s="7"/>
    </row>
    <row r="85" spans="1:9" s="2" customFormat="1" ht="13.5" customHeight="1">
      <c r="A85" s="1"/>
      <c r="B85" s="14"/>
      <c r="C85" s="14"/>
      <c r="D85" s="14"/>
      <c r="E85" s="13"/>
      <c r="F85" s="5"/>
      <c r="G85" s="4"/>
      <c r="H85" s="4"/>
      <c r="I85" s="7"/>
    </row>
    <row r="86" spans="1:9" s="2" customFormat="1" ht="13.5" customHeight="1">
      <c r="A86" s="1"/>
      <c r="B86" s="14"/>
      <c r="C86" s="14"/>
      <c r="D86" s="14"/>
      <c r="E86" s="13"/>
      <c r="F86" s="7"/>
      <c r="G86" s="4"/>
      <c r="H86" s="4"/>
      <c r="I86" s="7"/>
    </row>
    <row r="87" spans="1:9" s="2" customFormat="1" ht="13.5" customHeight="1">
      <c r="A87" s="1"/>
      <c r="B87" s="14"/>
      <c r="C87" s="14"/>
      <c r="D87" s="14"/>
      <c r="E87" s="13"/>
      <c r="F87" s="5"/>
      <c r="G87" s="4"/>
      <c r="H87" s="4"/>
      <c r="I87" s="7"/>
    </row>
    <row r="88" spans="1:9" s="2" customFormat="1" ht="13.5" customHeight="1">
      <c r="A88" s="1"/>
      <c r="B88" s="14"/>
      <c r="C88" s="14"/>
      <c r="D88" s="14"/>
      <c r="E88" s="13"/>
      <c r="F88" s="7"/>
      <c r="G88" s="4"/>
      <c r="H88" s="4"/>
      <c r="I88" s="7"/>
    </row>
    <row r="89" spans="1:9" s="2" customFormat="1" ht="13.5" customHeight="1">
      <c r="B89" s="14"/>
      <c r="C89" s="14"/>
      <c r="D89" s="14"/>
      <c r="E89" s="14"/>
      <c r="F89" s="7"/>
      <c r="G89" s="4"/>
      <c r="H89" s="4"/>
      <c r="I89" s="7"/>
    </row>
    <row r="90" spans="1:9" s="2" customFormat="1" ht="13.5" customHeight="1">
      <c r="B90" s="14"/>
      <c r="C90" s="14"/>
      <c r="D90" s="14"/>
      <c r="E90" s="14"/>
      <c r="F90" s="7"/>
      <c r="G90" s="4"/>
      <c r="H90" s="4"/>
      <c r="I90" s="7"/>
    </row>
    <row r="91" spans="1:9" ht="13.5" customHeight="1">
      <c r="A91" s="6"/>
      <c r="B91" s="14"/>
      <c r="C91" s="14"/>
      <c r="D91" s="14"/>
      <c r="F91" s="5"/>
    </row>
    <row r="92" spans="1:9" ht="13.5" customHeight="1">
      <c r="A92" s="2"/>
      <c r="B92" s="13"/>
      <c r="C92" s="13"/>
      <c r="D92" s="13"/>
      <c r="E92" s="13"/>
      <c r="F92" s="5"/>
      <c r="G92" s="3"/>
      <c r="H92" s="4"/>
      <c r="I92" s="7"/>
    </row>
    <row r="93" spans="1:9" s="2" customFormat="1" ht="13.5" customHeight="1">
      <c r="A93" s="1"/>
      <c r="B93" s="14"/>
      <c r="C93" s="14"/>
      <c r="D93" s="13"/>
      <c r="E93" s="14"/>
      <c r="F93" s="7"/>
      <c r="G93" s="4"/>
      <c r="H93" s="4"/>
      <c r="I93" s="5"/>
    </row>
    <row r="94" spans="1:9" s="2" customFormat="1" ht="13.5" customHeight="1">
      <c r="A94" s="1"/>
      <c r="B94" s="14"/>
      <c r="C94" s="14"/>
      <c r="D94" s="14"/>
      <c r="E94" s="14"/>
      <c r="F94" s="7"/>
      <c r="G94" s="4"/>
    </row>
    <row r="95" spans="1:9" s="2" customFormat="1" ht="13.5" customHeight="1">
      <c r="A95" s="1"/>
      <c r="B95" s="14"/>
      <c r="C95" s="14"/>
      <c r="D95" s="14"/>
      <c r="E95" s="14"/>
      <c r="F95" s="7"/>
      <c r="G95" s="4"/>
    </row>
    <row r="96" spans="1:9" s="2" customFormat="1" ht="13.5" customHeight="1">
      <c r="A96" s="1"/>
      <c r="B96" s="14"/>
      <c r="C96" s="14"/>
      <c r="D96" s="14"/>
      <c r="E96" s="14"/>
      <c r="F96" s="7"/>
      <c r="G96" s="4"/>
    </row>
    <row r="97" spans="1:9" s="2" customFormat="1" ht="13.5" customHeight="1">
      <c r="A97" s="1"/>
      <c r="B97" s="14"/>
      <c r="C97" s="14"/>
      <c r="D97" s="14"/>
      <c r="E97" s="14"/>
      <c r="F97" s="7"/>
      <c r="G97" s="4"/>
    </row>
    <row r="98" spans="1:9" s="2" customFormat="1" ht="13.5" customHeight="1">
      <c r="A98" s="1"/>
      <c r="B98" s="14"/>
      <c r="C98" s="14"/>
      <c r="D98" s="14"/>
      <c r="E98" s="14"/>
      <c r="F98" s="7"/>
      <c r="G98" s="4"/>
    </row>
    <row r="99" spans="1:9" s="2" customFormat="1" ht="13.5" customHeight="1">
      <c r="A99" s="1"/>
      <c r="B99" s="14"/>
      <c r="C99" s="14"/>
      <c r="D99" s="14"/>
      <c r="E99" s="14"/>
      <c r="F99" s="7"/>
      <c r="G99" s="4"/>
    </row>
    <row r="100" spans="1:9" s="2" customFormat="1" ht="13.5" customHeight="1">
      <c r="A100" s="1"/>
      <c r="B100" s="14"/>
      <c r="C100" s="14"/>
      <c r="D100" s="14"/>
      <c r="E100" s="14"/>
      <c r="F100" s="7"/>
      <c r="G100" s="4"/>
    </row>
    <row r="101" spans="1:9" s="2" customFormat="1" ht="13.5" customHeight="1">
      <c r="A101" s="1"/>
      <c r="B101" s="14"/>
      <c r="C101" s="14"/>
      <c r="D101" s="14"/>
      <c r="E101" s="14"/>
      <c r="F101" s="7"/>
      <c r="G101" s="4"/>
    </row>
    <row r="102" spans="1:9" s="2" customFormat="1" ht="13.5" customHeight="1">
      <c r="A102" s="1"/>
      <c r="B102" s="14"/>
      <c r="C102" s="14"/>
      <c r="D102" s="14"/>
      <c r="E102" s="14"/>
      <c r="F102" s="7"/>
      <c r="G102" s="4"/>
    </row>
    <row r="103" spans="1:9" s="2" customFormat="1" ht="13.5" customHeight="1">
      <c r="A103" s="1"/>
      <c r="B103" s="14"/>
      <c r="C103" s="14"/>
      <c r="D103" s="14"/>
      <c r="E103" s="14"/>
      <c r="F103" s="7"/>
      <c r="G103" s="4"/>
    </row>
    <row r="104" spans="1:9" s="2" customFormat="1" ht="13.5" customHeight="1">
      <c r="A104" s="1"/>
      <c r="B104" s="14"/>
      <c r="C104" s="14"/>
      <c r="D104" s="14"/>
      <c r="E104" s="14"/>
      <c r="F104" s="7"/>
      <c r="G104" s="4"/>
    </row>
    <row r="105" spans="1:9" s="2" customFormat="1" ht="13.5" customHeight="1">
      <c r="A105" s="1"/>
      <c r="B105" s="14"/>
      <c r="C105" s="14"/>
      <c r="D105" s="14"/>
      <c r="E105" s="14"/>
      <c r="F105" s="7"/>
      <c r="G105" s="4"/>
    </row>
    <row r="106" spans="1:9" s="2" customFormat="1" ht="13.5" customHeight="1">
      <c r="A106" s="1"/>
      <c r="B106" s="14"/>
      <c r="C106" s="14"/>
      <c r="D106" s="14"/>
      <c r="E106" s="14"/>
      <c r="F106" s="7"/>
      <c r="G106" s="4"/>
    </row>
    <row r="107" spans="1:9" s="2" customFormat="1" ht="13.5" customHeight="1">
      <c r="A107" s="1"/>
      <c r="B107" s="14"/>
      <c r="C107" s="14"/>
      <c r="D107" s="14"/>
      <c r="E107" s="14"/>
      <c r="F107" s="7"/>
      <c r="G107" s="4"/>
    </row>
    <row r="108" spans="1:9" s="2" customFormat="1" ht="13.5" customHeight="1">
      <c r="A108" s="1"/>
      <c r="B108" s="14"/>
      <c r="C108" s="14"/>
      <c r="D108" s="14"/>
      <c r="E108" s="14"/>
      <c r="F108" s="7"/>
      <c r="G108" s="4"/>
    </row>
    <row r="109" spans="1:9" s="2" customFormat="1" ht="13.5" customHeight="1">
      <c r="A109" s="1"/>
      <c r="B109" s="14"/>
      <c r="C109" s="14"/>
      <c r="D109" s="14"/>
      <c r="E109" s="14"/>
      <c r="F109" s="7"/>
      <c r="G109" s="4"/>
    </row>
    <row r="110" spans="1:9" s="2" customFormat="1" ht="13.5" customHeight="1">
      <c r="A110" s="1"/>
      <c r="B110" s="14"/>
      <c r="C110" s="14"/>
      <c r="D110" s="14"/>
      <c r="E110" s="14"/>
      <c r="F110" s="7"/>
      <c r="G110" s="4"/>
    </row>
    <row r="111" spans="1:9" s="2" customFormat="1" ht="13.5" customHeight="1">
      <c r="A111" s="1"/>
      <c r="B111" s="14"/>
      <c r="C111" s="14"/>
      <c r="D111" s="14"/>
      <c r="E111" s="14"/>
      <c r="F111" s="7"/>
      <c r="G111" s="4"/>
      <c r="I111" s="7"/>
    </row>
    <row r="112" spans="1:9" s="2" customFormat="1" ht="13.5" customHeight="1">
      <c r="A112" s="10"/>
      <c r="B112" s="14"/>
      <c r="C112" s="14"/>
      <c r="D112" s="14"/>
      <c r="E112" s="14"/>
      <c r="F112" s="7"/>
    </row>
    <row r="113" spans="1:7" s="2" customFormat="1" ht="13.5" customHeight="1">
      <c r="A113" s="1"/>
      <c r="B113" s="14"/>
      <c r="C113" s="14"/>
      <c r="D113" s="14"/>
      <c r="E113" s="14"/>
      <c r="F113" s="7"/>
    </row>
    <row r="114" spans="1:7" s="2" customFormat="1" ht="13.5" customHeight="1">
      <c r="A114" s="1"/>
      <c r="B114" s="14"/>
      <c r="C114" s="14"/>
      <c r="D114" s="14"/>
      <c r="E114" s="14"/>
      <c r="F114" s="7"/>
    </row>
    <row r="115" spans="1:7" s="2" customFormat="1">
      <c r="A115" s="1"/>
      <c r="B115" s="14"/>
      <c r="C115" s="14"/>
      <c r="D115" s="14"/>
      <c r="E115" s="14"/>
      <c r="F115" s="7"/>
    </row>
    <row r="116" spans="1:7" s="2" customFormat="1">
      <c r="A116" s="1"/>
      <c r="B116" s="14"/>
      <c r="C116" s="14"/>
      <c r="D116" s="14"/>
      <c r="E116" s="14"/>
      <c r="F116" s="7"/>
    </row>
    <row r="117" spans="1:7" s="2" customFormat="1">
      <c r="A117" s="1"/>
      <c r="B117" s="14"/>
      <c r="C117" s="14"/>
      <c r="D117" s="14"/>
      <c r="E117" s="14"/>
      <c r="F117" s="7"/>
    </row>
    <row r="118" spans="1:7" s="2" customFormat="1">
      <c r="B118" s="14"/>
      <c r="C118" s="14"/>
      <c r="D118" s="14"/>
      <c r="E118" s="14"/>
      <c r="F118" s="7"/>
    </row>
    <row r="119" spans="1:7" s="2" customFormat="1">
      <c r="B119" s="14"/>
      <c r="C119" s="14"/>
      <c r="D119" s="14"/>
      <c r="E119" s="14"/>
      <c r="F119" s="7"/>
    </row>
    <row r="120" spans="1:7" s="2" customFormat="1">
      <c r="A120" s="1"/>
      <c r="B120" s="16"/>
      <c r="C120" s="16"/>
      <c r="D120" s="16"/>
      <c r="E120" s="16"/>
      <c r="F120" s="7"/>
      <c r="G120" s="1"/>
    </row>
    <row r="121" spans="1:7" s="2" customFormat="1">
      <c r="A121" s="1"/>
      <c r="B121" s="16"/>
      <c r="C121" s="16"/>
      <c r="D121" s="16"/>
      <c r="E121" s="16"/>
      <c r="F121" s="7"/>
      <c r="G121" s="1"/>
    </row>
    <row r="122" spans="1:7" s="2" customFormat="1">
      <c r="A122" s="1"/>
      <c r="B122" s="16"/>
      <c r="C122" s="16"/>
      <c r="D122" s="16"/>
      <c r="E122" s="16"/>
      <c r="F122" s="7"/>
      <c r="G122" s="1"/>
    </row>
    <row r="123" spans="1:7" s="2" customFormat="1">
      <c r="A123" s="1"/>
      <c r="B123" s="16"/>
      <c r="C123" s="16"/>
      <c r="D123" s="16"/>
      <c r="E123" s="16"/>
      <c r="F123" s="7"/>
      <c r="G123" s="1"/>
    </row>
    <row r="124" spans="1:7" s="2" customFormat="1">
      <c r="A124" s="1"/>
      <c r="B124" s="16"/>
      <c r="C124" s="16"/>
      <c r="D124" s="16"/>
      <c r="E124" s="16"/>
      <c r="F124" s="7"/>
      <c r="G124" s="1"/>
    </row>
    <row r="125" spans="1:7" s="2" customFormat="1">
      <c r="A125" s="1"/>
      <c r="B125" s="16"/>
      <c r="C125" s="16"/>
      <c r="D125" s="16"/>
      <c r="E125" s="16"/>
      <c r="F125" s="7"/>
      <c r="G125" s="1"/>
    </row>
    <row r="126" spans="1:7" s="2" customFormat="1">
      <c r="A126" s="1"/>
      <c r="B126" s="16"/>
      <c r="C126" s="16"/>
      <c r="D126" s="16"/>
      <c r="E126" s="16"/>
      <c r="F126" s="7"/>
      <c r="G126" s="1"/>
    </row>
    <row r="127" spans="1:7" s="2" customFormat="1">
      <c r="A127" s="1"/>
      <c r="B127" s="16"/>
      <c r="C127" s="16"/>
      <c r="D127" s="16"/>
      <c r="E127" s="16"/>
      <c r="F127" s="7"/>
      <c r="G127" s="1"/>
    </row>
    <row r="128" spans="1:7" s="2" customFormat="1">
      <c r="A128" s="1"/>
      <c r="B128" s="16"/>
      <c r="C128" s="16"/>
      <c r="D128" s="16"/>
      <c r="E128" s="16"/>
      <c r="F128" s="7"/>
      <c r="G128" s="1"/>
    </row>
    <row r="129" spans="1:7" s="2" customFormat="1">
      <c r="A129" s="1"/>
      <c r="B129" s="16"/>
      <c r="C129" s="16"/>
      <c r="D129" s="16"/>
      <c r="E129" s="16"/>
      <c r="F129" s="7"/>
      <c r="G129" s="1"/>
    </row>
    <row r="130" spans="1:7" s="2" customFormat="1">
      <c r="A130" s="1"/>
      <c r="B130" s="16"/>
      <c r="C130" s="16"/>
      <c r="D130" s="16"/>
      <c r="E130" s="16"/>
      <c r="F130" s="7"/>
      <c r="G130" s="1"/>
    </row>
    <row r="131" spans="1:7" s="2" customFormat="1">
      <c r="A131" s="1"/>
      <c r="B131" s="16"/>
      <c r="C131" s="16"/>
      <c r="D131" s="16"/>
      <c r="E131" s="16"/>
      <c r="F131" s="7"/>
      <c r="G131" s="1"/>
    </row>
    <row r="132" spans="1:7" s="2" customFormat="1">
      <c r="A132" s="1"/>
      <c r="B132" s="16"/>
      <c r="C132" s="16"/>
      <c r="D132" s="16"/>
      <c r="E132" s="16"/>
      <c r="F132" s="7"/>
      <c r="G132" s="1"/>
    </row>
    <row r="133" spans="1:7" s="2" customFormat="1">
      <c r="A133" s="1"/>
      <c r="B133" s="16"/>
      <c r="C133" s="16"/>
      <c r="D133" s="16"/>
      <c r="E133" s="16"/>
      <c r="F133" s="7"/>
      <c r="G133" s="1"/>
    </row>
    <row r="134" spans="1:7" s="2" customFormat="1">
      <c r="A134" s="1"/>
      <c r="B134" s="16"/>
      <c r="C134" s="16"/>
      <c r="D134" s="16"/>
      <c r="E134" s="16"/>
      <c r="F134" s="7"/>
      <c r="G134" s="1"/>
    </row>
    <row r="135" spans="1:7" s="2" customFormat="1">
      <c r="A135" s="1"/>
      <c r="B135" s="16"/>
      <c r="C135" s="16"/>
      <c r="D135" s="16"/>
      <c r="E135" s="16"/>
      <c r="F135" s="7"/>
      <c r="G135" s="1"/>
    </row>
    <row r="136" spans="1:7" s="2" customFormat="1">
      <c r="A136" s="1"/>
      <c r="B136" s="16"/>
      <c r="C136" s="16"/>
      <c r="D136" s="16"/>
      <c r="E136" s="16"/>
      <c r="F136" s="7"/>
      <c r="G136" s="1"/>
    </row>
    <row r="137" spans="1:7" s="2" customFormat="1">
      <c r="A137" s="1"/>
      <c r="B137" s="16"/>
      <c r="C137" s="16"/>
      <c r="D137" s="16"/>
      <c r="E137" s="16"/>
      <c r="F137" s="7"/>
      <c r="G137" s="1"/>
    </row>
    <row r="138" spans="1:7" s="2" customFormat="1">
      <c r="A138" s="1"/>
      <c r="B138" s="16"/>
      <c r="C138" s="16"/>
      <c r="D138" s="16"/>
      <c r="E138" s="16"/>
      <c r="F138" s="7"/>
      <c r="G138" s="1"/>
    </row>
    <row r="139" spans="1:7" s="2" customFormat="1">
      <c r="A139" s="1"/>
      <c r="B139" s="16"/>
      <c r="C139" s="16"/>
      <c r="D139" s="16"/>
      <c r="E139" s="16"/>
      <c r="F139" s="7"/>
      <c r="G139" s="1"/>
    </row>
  </sheetData>
  <phoneticPr fontId="18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9"/>
  <sheetViews>
    <sheetView topLeftCell="B1" zoomScale="102" zoomScaleNormal="81" workbookViewId="0">
      <selection sqref="A1:E1048576"/>
    </sheetView>
  </sheetViews>
  <sheetFormatPr defaultColWidth="11.36328125" defaultRowHeight="12.5"/>
  <cols>
    <col min="1" max="1" width="5.7265625" style="1" bestFit="1" customWidth="1"/>
    <col min="2" max="2" width="21.36328125" style="16" customWidth="1"/>
    <col min="3" max="3" width="17.36328125" style="16" customWidth="1"/>
    <col min="4" max="4" width="28.36328125" style="16" customWidth="1"/>
    <col min="5" max="5" width="10.7265625" style="16" bestFit="1" customWidth="1"/>
    <col min="6" max="6" width="81.08984375" style="11" customWidth="1"/>
    <col min="7" max="7" width="5" style="16" bestFit="1" customWidth="1"/>
    <col min="8" max="8" width="100.08984375" style="7" bestFit="1" customWidth="1"/>
    <col min="9" max="16384" width="11.36328125" style="1"/>
  </cols>
  <sheetData>
    <row r="1" spans="1:11" s="33" customFormat="1" ht="14.15" customHeight="1" thickBot="1">
      <c r="A1" s="74" t="s">
        <v>79</v>
      </c>
      <c r="B1" s="76"/>
      <c r="C1" s="76"/>
      <c r="D1" s="99"/>
      <c r="E1" s="77"/>
      <c r="F1" s="88"/>
      <c r="G1" s="89"/>
      <c r="H1" s="90"/>
      <c r="I1" s="91"/>
      <c r="J1" s="91"/>
      <c r="K1" s="91"/>
    </row>
    <row r="2" spans="1:11" s="108" customFormat="1" ht="14.15" customHeight="1">
      <c r="A2" s="103" t="s">
        <v>16</v>
      </c>
      <c r="B2" s="104" t="s">
        <v>54</v>
      </c>
      <c r="C2" s="104" t="s">
        <v>55</v>
      </c>
      <c r="D2" s="104" t="s">
        <v>48</v>
      </c>
      <c r="E2" s="104" t="s">
        <v>19</v>
      </c>
      <c r="F2" s="105" t="s">
        <v>20</v>
      </c>
      <c r="G2" s="106"/>
      <c r="H2" s="106"/>
      <c r="I2" s="106"/>
      <c r="J2" s="107"/>
      <c r="K2" s="107"/>
    </row>
    <row r="3" spans="1:11" s="33" customFormat="1" ht="14.15" customHeight="1" thickBot="1">
      <c r="A3" s="140"/>
      <c r="B3" s="141">
        <v>12</v>
      </c>
      <c r="C3" s="141">
        <v>9</v>
      </c>
      <c r="D3" s="141">
        <v>13</v>
      </c>
      <c r="E3" s="141">
        <f t="shared" ref="E3" si="0">SUM(B3:D3)</f>
        <v>34</v>
      </c>
      <c r="F3" s="143"/>
      <c r="G3" s="92"/>
      <c r="H3" s="92"/>
      <c r="I3" s="92"/>
      <c r="J3" s="91"/>
      <c r="K3" s="91"/>
    </row>
    <row r="4" spans="1:11" s="107" customFormat="1" ht="14.15" customHeight="1" thickBot="1">
      <c r="A4" s="34" t="s">
        <v>80</v>
      </c>
      <c r="B4" s="168">
        <v>12</v>
      </c>
      <c r="C4" s="160">
        <v>9</v>
      </c>
      <c r="D4" s="160">
        <v>13</v>
      </c>
      <c r="E4" s="104">
        <f>SUM(B4:D4)</f>
        <v>34</v>
      </c>
      <c r="F4" s="161"/>
    </row>
    <row r="5" spans="1:11" s="35" customFormat="1" ht="14.15" customHeight="1" thickBot="1">
      <c r="A5" s="34" t="s">
        <v>81</v>
      </c>
      <c r="B5" s="36">
        <v>11</v>
      </c>
      <c r="C5" s="44">
        <v>8.5</v>
      </c>
      <c r="D5" s="44">
        <v>12.5</v>
      </c>
      <c r="E5" s="104">
        <f t="shared" ref="E5:E28" si="1">SUM(B5:D5)</f>
        <v>32</v>
      </c>
      <c r="F5" s="39"/>
    </row>
    <row r="6" spans="1:11" s="35" customFormat="1" ht="14.15" customHeight="1" thickBot="1">
      <c r="A6" s="34" t="s">
        <v>82</v>
      </c>
      <c r="B6" s="36">
        <v>11.5</v>
      </c>
      <c r="C6" s="44">
        <v>9</v>
      </c>
      <c r="D6" s="44">
        <v>12.5</v>
      </c>
      <c r="E6" s="104">
        <f t="shared" si="1"/>
        <v>33</v>
      </c>
      <c r="F6" s="39"/>
    </row>
    <row r="7" spans="1:11" s="35" customFormat="1" ht="14.15" customHeight="1" thickBot="1">
      <c r="A7" s="34" t="s">
        <v>83</v>
      </c>
      <c r="B7" s="36">
        <v>11.5</v>
      </c>
      <c r="C7" s="44">
        <v>9</v>
      </c>
      <c r="D7" s="44">
        <v>13</v>
      </c>
      <c r="E7" s="104">
        <f t="shared" si="1"/>
        <v>33.5</v>
      </c>
      <c r="F7" s="39"/>
    </row>
    <row r="8" spans="1:11" s="35" customFormat="1" ht="14.15" customHeight="1" thickBot="1">
      <c r="A8" s="34" t="s">
        <v>84</v>
      </c>
      <c r="B8" s="36">
        <v>12</v>
      </c>
      <c r="C8" s="44">
        <v>9</v>
      </c>
      <c r="D8" s="44">
        <v>13</v>
      </c>
      <c r="E8" s="104">
        <f t="shared" si="1"/>
        <v>34</v>
      </c>
      <c r="F8" s="39"/>
    </row>
    <row r="9" spans="1:11" s="35" customFormat="1" ht="14.15" customHeight="1" thickBot="1">
      <c r="A9" s="34" t="s">
        <v>85</v>
      </c>
      <c r="B9" s="36">
        <v>11.5</v>
      </c>
      <c r="C9" s="44">
        <v>8.5</v>
      </c>
      <c r="D9" s="44">
        <v>13</v>
      </c>
      <c r="E9" s="104">
        <f t="shared" si="1"/>
        <v>33</v>
      </c>
      <c r="F9" s="39"/>
    </row>
    <row r="10" spans="1:11" s="35" customFormat="1" ht="14.15" customHeight="1" thickBot="1">
      <c r="A10" s="34" t="s">
        <v>86</v>
      </c>
      <c r="B10" s="36">
        <v>12</v>
      </c>
      <c r="C10" s="44">
        <v>9</v>
      </c>
      <c r="D10" s="44">
        <v>13</v>
      </c>
      <c r="E10" s="104">
        <f t="shared" si="1"/>
        <v>34</v>
      </c>
      <c r="F10" s="39"/>
    </row>
    <row r="11" spans="1:11" s="35" customFormat="1" ht="14.15" customHeight="1" thickBot="1">
      <c r="A11" s="34" t="s">
        <v>87</v>
      </c>
      <c r="B11" s="36">
        <v>11.5</v>
      </c>
      <c r="C11" s="44">
        <v>9</v>
      </c>
      <c r="D11" s="44">
        <v>13</v>
      </c>
      <c r="E11" s="104">
        <f t="shared" si="1"/>
        <v>33.5</v>
      </c>
      <c r="F11" s="39"/>
    </row>
    <row r="12" spans="1:11" s="35" customFormat="1" ht="14.15" customHeight="1" thickBot="1">
      <c r="A12" s="34" t="s">
        <v>88</v>
      </c>
      <c r="B12" s="36">
        <v>11</v>
      </c>
      <c r="C12" s="51">
        <v>4.5</v>
      </c>
      <c r="D12" s="44">
        <v>4</v>
      </c>
      <c r="E12" s="104">
        <f t="shared" si="1"/>
        <v>19.5</v>
      </c>
      <c r="F12" s="39"/>
    </row>
    <row r="13" spans="1:11" s="35" customFormat="1" ht="14.15" customHeight="1" thickBot="1">
      <c r="A13" s="34" t="s">
        <v>89</v>
      </c>
      <c r="B13" s="36">
        <v>11.5</v>
      </c>
      <c r="C13" s="44">
        <v>8.5</v>
      </c>
      <c r="D13" s="44">
        <v>13</v>
      </c>
      <c r="E13" s="104">
        <f t="shared" si="1"/>
        <v>33</v>
      </c>
      <c r="F13" s="39"/>
    </row>
    <row r="14" spans="1:11" s="35" customFormat="1" ht="14.15" customHeight="1" thickBot="1">
      <c r="A14" s="34" t="s">
        <v>90</v>
      </c>
      <c r="B14" s="36">
        <v>12</v>
      </c>
      <c r="C14" s="44">
        <v>9</v>
      </c>
      <c r="D14" s="44">
        <v>13</v>
      </c>
      <c r="E14" s="104">
        <f t="shared" si="1"/>
        <v>34</v>
      </c>
      <c r="F14" s="42"/>
    </row>
    <row r="15" spans="1:11" s="35" customFormat="1" ht="14.15" customHeight="1" thickBot="1">
      <c r="A15" s="34" t="s">
        <v>91</v>
      </c>
      <c r="B15" s="36">
        <v>11.5</v>
      </c>
      <c r="C15" s="44">
        <v>9</v>
      </c>
      <c r="D15" s="44">
        <v>13</v>
      </c>
      <c r="E15" s="104">
        <f t="shared" si="1"/>
        <v>33.5</v>
      </c>
      <c r="F15" s="39"/>
    </row>
    <row r="16" spans="1:11" s="35" customFormat="1" ht="14.15" customHeight="1" thickBot="1">
      <c r="A16" s="34" t="s">
        <v>92</v>
      </c>
      <c r="B16" s="36">
        <v>11.5</v>
      </c>
      <c r="C16" s="46">
        <v>9</v>
      </c>
      <c r="D16" s="46">
        <v>13</v>
      </c>
      <c r="E16" s="104">
        <f t="shared" si="1"/>
        <v>33.5</v>
      </c>
      <c r="F16" s="39"/>
    </row>
    <row r="17" spans="1:11" s="35" customFormat="1" ht="14.15" customHeight="1" thickBot="1">
      <c r="A17" s="34" t="s">
        <v>93</v>
      </c>
      <c r="B17" s="36">
        <v>11.5</v>
      </c>
      <c r="C17" s="46">
        <v>8.5</v>
      </c>
      <c r="D17" s="46">
        <v>13</v>
      </c>
      <c r="E17" s="104">
        <f t="shared" si="1"/>
        <v>33</v>
      </c>
    </row>
    <row r="18" spans="1:11" s="35" customFormat="1" ht="14.15" customHeight="1" thickBot="1">
      <c r="A18" s="34" t="s">
        <v>94</v>
      </c>
      <c r="B18" s="36">
        <v>12</v>
      </c>
      <c r="C18" s="46">
        <v>9</v>
      </c>
      <c r="D18" s="46">
        <v>13</v>
      </c>
      <c r="E18" s="104">
        <f t="shared" si="1"/>
        <v>34</v>
      </c>
      <c r="F18" s="39"/>
    </row>
    <row r="19" spans="1:11" s="35" customFormat="1" ht="14.15" customHeight="1" thickBot="1">
      <c r="A19" s="34" t="s">
        <v>95</v>
      </c>
      <c r="B19" s="36">
        <v>11</v>
      </c>
      <c r="C19" s="46">
        <v>8</v>
      </c>
      <c r="D19" s="46">
        <v>11.5</v>
      </c>
      <c r="E19" s="104">
        <f t="shared" si="1"/>
        <v>30.5</v>
      </c>
      <c r="F19" s="39"/>
    </row>
    <row r="20" spans="1:11" s="35" customFormat="1" ht="14.15" customHeight="1" thickBot="1">
      <c r="A20" s="34" t="s">
        <v>96</v>
      </c>
      <c r="B20" s="36">
        <v>10.5</v>
      </c>
      <c r="C20" s="46">
        <v>7</v>
      </c>
      <c r="D20" s="46">
        <v>12.5</v>
      </c>
      <c r="E20" s="104">
        <f t="shared" si="1"/>
        <v>30</v>
      </c>
      <c r="F20" s="39"/>
    </row>
    <row r="21" spans="1:11" s="35" customFormat="1" ht="14.15" customHeight="1" thickBot="1">
      <c r="A21" s="34" t="s">
        <v>97</v>
      </c>
      <c r="B21" s="36">
        <v>10</v>
      </c>
      <c r="C21" s="46">
        <v>8.5</v>
      </c>
      <c r="D21" s="46">
        <v>13</v>
      </c>
      <c r="E21" s="104">
        <f t="shared" si="1"/>
        <v>31.5</v>
      </c>
      <c r="F21" s="39"/>
    </row>
    <row r="22" spans="1:11" s="35" customFormat="1" ht="14.15" customHeight="1" thickBot="1">
      <c r="A22" s="34" t="s">
        <v>98</v>
      </c>
      <c r="B22" s="36">
        <v>10</v>
      </c>
      <c r="C22" s="46">
        <v>7.5</v>
      </c>
      <c r="D22" s="46">
        <v>13</v>
      </c>
      <c r="E22" s="104">
        <f t="shared" si="1"/>
        <v>30.5</v>
      </c>
      <c r="F22" s="39"/>
    </row>
    <row r="23" spans="1:11" s="35" customFormat="1" ht="14.15" customHeight="1" thickBot="1">
      <c r="A23" s="34" t="s">
        <v>99</v>
      </c>
      <c r="B23" s="36">
        <v>11.5</v>
      </c>
      <c r="C23" s="46">
        <v>9</v>
      </c>
      <c r="D23" s="46">
        <v>13</v>
      </c>
      <c r="E23" s="104">
        <f t="shared" si="1"/>
        <v>33.5</v>
      </c>
      <c r="F23" s="39"/>
    </row>
    <row r="24" spans="1:11" s="35" customFormat="1" ht="14.15" customHeight="1" thickBot="1">
      <c r="A24" s="34" t="s">
        <v>100</v>
      </c>
      <c r="B24" s="36">
        <v>10</v>
      </c>
      <c r="C24" s="44">
        <v>6.5</v>
      </c>
      <c r="D24" s="44">
        <v>0</v>
      </c>
      <c r="E24" s="104">
        <f t="shared" si="1"/>
        <v>16.5</v>
      </c>
      <c r="F24" s="39"/>
    </row>
    <row r="25" spans="1:11" s="35" customFormat="1" ht="14.15" customHeight="1" thickBot="1">
      <c r="A25" s="34" t="s">
        <v>101</v>
      </c>
      <c r="B25" s="36">
        <v>10</v>
      </c>
      <c r="C25" s="46">
        <v>9</v>
      </c>
      <c r="D25" s="44">
        <v>12</v>
      </c>
      <c r="E25" s="104">
        <f t="shared" si="1"/>
        <v>31</v>
      </c>
      <c r="F25" s="39"/>
    </row>
    <row r="26" spans="1:11" s="35" customFormat="1" ht="14.15" customHeight="1" thickBot="1">
      <c r="A26" s="34" t="s">
        <v>102</v>
      </c>
      <c r="B26" s="36">
        <v>12</v>
      </c>
      <c r="C26" s="46">
        <v>9</v>
      </c>
      <c r="D26" s="44">
        <v>13</v>
      </c>
      <c r="E26" s="104">
        <f t="shared" si="1"/>
        <v>34</v>
      </c>
      <c r="F26" s="39"/>
    </row>
    <row r="27" spans="1:11" s="35" customFormat="1" ht="14.15" customHeight="1" thickBot="1">
      <c r="A27" s="34" t="s">
        <v>103</v>
      </c>
      <c r="B27" s="36">
        <v>0</v>
      </c>
      <c r="C27" s="46">
        <v>0</v>
      </c>
      <c r="D27" s="44">
        <v>0</v>
      </c>
      <c r="E27" s="104">
        <f t="shared" si="1"/>
        <v>0</v>
      </c>
      <c r="F27" s="39"/>
    </row>
    <row r="28" spans="1:11" s="110" customFormat="1" ht="14.15" customHeight="1" thickBot="1">
      <c r="A28" s="34" t="s">
        <v>104</v>
      </c>
      <c r="B28" s="175">
        <v>12</v>
      </c>
      <c r="C28" s="109">
        <v>9</v>
      </c>
      <c r="D28" s="128">
        <v>13</v>
      </c>
      <c r="E28" s="104">
        <f t="shared" si="1"/>
        <v>34</v>
      </c>
      <c r="F28" s="129"/>
    </row>
    <row r="29" spans="1:11" s="2" customFormat="1" ht="13.5" customHeight="1">
      <c r="A29" s="7"/>
      <c r="B29" s="14"/>
      <c r="C29" s="14"/>
      <c r="D29" s="14"/>
      <c r="E29" s="14"/>
      <c r="F29" s="11"/>
      <c r="G29" s="14"/>
      <c r="H29" s="7"/>
    </row>
    <row r="30" spans="1:11" s="2" customFormat="1" ht="13.5" customHeight="1">
      <c r="A30" s="1"/>
      <c r="B30" s="14"/>
      <c r="C30" s="14"/>
      <c r="D30" s="14"/>
      <c r="E30" s="14"/>
      <c r="F30" s="30"/>
      <c r="G30" s="19"/>
      <c r="H30" s="5"/>
    </row>
    <row r="31" spans="1:11" s="2" customFormat="1" ht="13.5" customHeight="1">
      <c r="A31" s="6"/>
      <c r="B31" s="14"/>
      <c r="C31" s="14"/>
      <c r="D31" s="14"/>
      <c r="E31" s="16"/>
      <c r="F31" s="30"/>
      <c r="G31" s="19"/>
      <c r="H31" s="5"/>
    </row>
    <row r="32" spans="1:11" s="2" customFormat="1" ht="13.5" customHeight="1">
      <c r="B32" s="13"/>
      <c r="C32" s="13"/>
      <c r="D32" s="13"/>
      <c r="E32" s="13"/>
      <c r="F32" s="30"/>
      <c r="G32" s="13"/>
      <c r="H32" s="5"/>
      <c r="I32" s="3"/>
      <c r="J32" s="4"/>
      <c r="K32" s="4"/>
    </row>
    <row r="33" spans="1:11" s="2" customFormat="1" ht="13.5" customHeight="1">
      <c r="A33" s="1"/>
      <c r="B33" s="14"/>
      <c r="C33" s="14"/>
      <c r="D33" s="13"/>
      <c r="E33" s="13"/>
      <c r="F33" s="11"/>
      <c r="G33" s="14"/>
      <c r="H33" s="7"/>
      <c r="I33" s="4"/>
      <c r="J33" s="4"/>
      <c r="K33" s="4"/>
    </row>
    <row r="34" spans="1:11" ht="13.5" customHeight="1">
      <c r="A34" s="2"/>
      <c r="B34" s="14"/>
      <c r="C34" s="14"/>
      <c r="D34" s="13"/>
      <c r="E34" s="13"/>
      <c r="G34" s="14"/>
      <c r="H34" s="5"/>
      <c r="I34" s="4"/>
      <c r="J34" s="4"/>
      <c r="K34" s="4"/>
    </row>
    <row r="35" spans="1:11" s="2" customFormat="1" ht="13.5" customHeight="1">
      <c r="B35" s="14"/>
      <c r="C35" s="14"/>
      <c r="D35" s="14"/>
      <c r="E35" s="14"/>
      <c r="F35" s="11"/>
      <c r="G35" s="14"/>
      <c r="H35" s="1"/>
    </row>
    <row r="36" spans="1:11" s="2" customFormat="1" ht="13.5" customHeight="1">
      <c r="B36" s="14"/>
      <c r="C36" s="14"/>
      <c r="D36" s="14"/>
      <c r="E36" s="14"/>
      <c r="F36" s="11"/>
      <c r="G36" s="14"/>
    </row>
    <row r="37" spans="1:11" s="2" customFormat="1" ht="13.5" customHeight="1">
      <c r="B37" s="14"/>
      <c r="C37" s="14"/>
      <c r="D37" s="14"/>
      <c r="E37" s="14"/>
      <c r="F37" s="11"/>
      <c r="G37" s="14"/>
      <c r="H37" s="1"/>
    </row>
    <row r="38" spans="1:11" s="2" customFormat="1" ht="13.5" customHeight="1">
      <c r="B38" s="14"/>
      <c r="C38" s="14"/>
      <c r="D38" s="14"/>
      <c r="E38" s="14"/>
      <c r="F38" s="11"/>
      <c r="G38" s="14"/>
      <c r="H38" s="1"/>
    </row>
    <row r="39" spans="1:11" s="2" customFormat="1" ht="13.5" customHeight="1">
      <c r="B39" s="14"/>
      <c r="C39" s="14"/>
      <c r="D39" s="14"/>
      <c r="E39" s="14"/>
      <c r="F39" s="11"/>
      <c r="G39" s="14"/>
      <c r="H39" s="1"/>
    </row>
    <row r="40" spans="1:11" s="2" customFormat="1" ht="13.5" customHeight="1">
      <c r="B40" s="14"/>
      <c r="C40" s="14"/>
      <c r="D40" s="14"/>
      <c r="E40" s="14"/>
      <c r="F40" s="11"/>
      <c r="G40" s="14"/>
      <c r="H40" s="1"/>
    </row>
    <row r="41" spans="1:11" s="2" customFormat="1" ht="13.5" customHeight="1">
      <c r="A41" s="1"/>
      <c r="B41" s="14"/>
      <c r="C41" s="14"/>
      <c r="D41" s="14"/>
      <c r="E41" s="14"/>
      <c r="F41" s="11"/>
      <c r="G41" s="14"/>
      <c r="H41" s="1"/>
    </row>
    <row r="42" spans="1:11" s="2" customFormat="1" ht="13.5" customHeight="1">
      <c r="B42" s="14"/>
      <c r="C42" s="14"/>
      <c r="D42" s="14"/>
      <c r="E42" s="14"/>
      <c r="F42" s="11"/>
      <c r="G42" s="14"/>
      <c r="H42" s="1"/>
    </row>
    <row r="43" spans="1:11" s="2" customFormat="1" ht="13.5" customHeight="1">
      <c r="B43" s="14"/>
      <c r="C43" s="14"/>
      <c r="D43" s="14"/>
      <c r="E43" s="14"/>
      <c r="F43" s="11"/>
      <c r="G43" s="14"/>
      <c r="H43" s="1"/>
    </row>
    <row r="44" spans="1:11" s="2" customFormat="1" ht="13.5" customHeight="1">
      <c r="B44" s="14"/>
      <c r="C44" s="14"/>
      <c r="D44" s="14"/>
      <c r="E44" s="14"/>
      <c r="F44" s="11"/>
      <c r="G44" s="14"/>
    </row>
    <row r="45" spans="1:11" s="2" customFormat="1" ht="13.5" customHeight="1">
      <c r="B45" s="14"/>
      <c r="C45" s="14"/>
      <c r="D45" s="14"/>
      <c r="E45" s="14"/>
      <c r="F45" s="11"/>
      <c r="G45" s="14"/>
    </row>
    <row r="46" spans="1:11" s="2" customFormat="1" ht="13.5" customHeight="1">
      <c r="B46" s="14"/>
      <c r="C46" s="14"/>
      <c r="D46" s="14"/>
      <c r="E46" s="14"/>
      <c r="F46" s="11"/>
      <c r="G46" s="14"/>
    </row>
    <row r="47" spans="1:11" s="2" customFormat="1" ht="13.5" customHeight="1">
      <c r="B47" s="14"/>
      <c r="C47" s="14"/>
      <c r="D47" s="14"/>
      <c r="E47" s="14"/>
      <c r="F47" s="11"/>
      <c r="G47" s="14"/>
    </row>
    <row r="48" spans="1:11" s="2" customFormat="1" ht="13.5" customHeight="1">
      <c r="B48" s="14"/>
      <c r="C48" s="14"/>
      <c r="D48" s="14"/>
      <c r="E48" s="14"/>
      <c r="F48" s="11"/>
      <c r="G48" s="14"/>
      <c r="H48" s="1"/>
    </row>
    <row r="49" spans="1:11" s="2" customFormat="1" ht="13.5" customHeight="1">
      <c r="A49" s="1"/>
      <c r="B49" s="14"/>
      <c r="C49" s="14"/>
      <c r="D49" s="14"/>
      <c r="E49" s="14"/>
      <c r="F49" s="11"/>
      <c r="G49" s="14"/>
      <c r="H49" s="1"/>
    </row>
    <row r="50" spans="1:11" s="2" customFormat="1" ht="13.5" customHeight="1">
      <c r="B50" s="14"/>
      <c r="C50" s="14"/>
      <c r="D50" s="14"/>
      <c r="E50" s="14"/>
      <c r="F50" s="11"/>
      <c r="G50" s="14"/>
      <c r="H50" s="1"/>
    </row>
    <row r="51" spans="1:11" s="2" customFormat="1" ht="13.5" customHeight="1">
      <c r="B51" s="14"/>
      <c r="C51" s="14"/>
      <c r="D51" s="14"/>
      <c r="E51" s="14"/>
      <c r="F51" s="11"/>
      <c r="G51" s="14"/>
      <c r="H51" s="1"/>
    </row>
    <row r="52" spans="1:11" s="2" customFormat="1" ht="13.5" customHeight="1">
      <c r="B52" s="14"/>
      <c r="C52" s="14"/>
      <c r="D52" s="14"/>
      <c r="E52" s="14"/>
      <c r="F52" s="11"/>
      <c r="G52" s="14"/>
      <c r="H52" s="1"/>
    </row>
    <row r="53" spans="1:11" s="2" customFormat="1" ht="13.5" customHeight="1">
      <c r="B53" s="14"/>
      <c r="C53" s="14"/>
      <c r="D53" s="14"/>
      <c r="E53" s="14"/>
      <c r="F53" s="11"/>
      <c r="G53" s="14"/>
      <c r="H53" s="1"/>
    </row>
    <row r="54" spans="1:11" s="2" customFormat="1" ht="13.5" customHeight="1">
      <c r="B54" s="14"/>
      <c r="C54" s="14"/>
      <c r="D54" s="14"/>
      <c r="E54" s="14"/>
      <c r="F54" s="11"/>
      <c r="G54" s="14"/>
    </row>
    <row r="55" spans="1:11" s="2" customFormat="1" ht="13.5" customHeight="1">
      <c r="B55" s="14"/>
      <c r="C55" s="14"/>
      <c r="D55" s="14"/>
      <c r="E55" s="14"/>
      <c r="F55" s="11"/>
      <c r="G55" s="14"/>
      <c r="H55" s="18"/>
    </row>
    <row r="56" spans="1:11" s="2" customFormat="1" ht="13.5" customHeight="1">
      <c r="B56" s="14"/>
      <c r="C56" s="14"/>
      <c r="D56" s="14"/>
      <c r="E56" s="14"/>
      <c r="F56" s="11"/>
      <c r="G56" s="14"/>
      <c r="H56" s="1"/>
    </row>
    <row r="57" spans="1:11" s="2" customFormat="1" ht="13.5" customHeight="1">
      <c r="B57" s="14"/>
      <c r="C57" s="14"/>
      <c r="D57" s="14"/>
      <c r="E57" s="14"/>
      <c r="F57" s="11"/>
      <c r="G57" s="14"/>
      <c r="H57" s="1"/>
    </row>
    <row r="58" spans="1:11" s="2" customFormat="1" ht="13.5" customHeight="1">
      <c r="A58" s="1"/>
      <c r="B58" s="14"/>
      <c r="C58" s="14"/>
      <c r="D58" s="14"/>
      <c r="E58" s="14"/>
      <c r="F58" s="11"/>
      <c r="G58" s="14"/>
    </row>
    <row r="59" spans="1:11" s="2" customFormat="1" ht="13.5" customHeight="1">
      <c r="A59" s="1"/>
      <c r="B59" s="14"/>
      <c r="C59" s="14"/>
      <c r="D59" s="14"/>
      <c r="E59" s="14"/>
      <c r="F59" s="11"/>
      <c r="G59" s="14"/>
    </row>
    <row r="60" spans="1:11" ht="13.5" customHeight="1">
      <c r="B60" s="14"/>
      <c r="C60" s="14"/>
      <c r="D60" s="14"/>
      <c r="F60" s="30"/>
    </row>
    <row r="61" spans="1:11" ht="13.5" customHeight="1">
      <c r="A61" s="6"/>
      <c r="B61" s="14"/>
      <c r="C61" s="14"/>
      <c r="D61" s="14"/>
      <c r="H61" s="5"/>
    </row>
    <row r="62" spans="1:11" ht="13.5" customHeight="1">
      <c r="A62" s="2"/>
      <c r="B62" s="13"/>
      <c r="C62" s="13"/>
      <c r="D62" s="13"/>
      <c r="E62" s="13"/>
      <c r="F62" s="30"/>
      <c r="G62" s="13"/>
      <c r="H62" s="5"/>
      <c r="I62" s="3"/>
      <c r="J62" s="4"/>
      <c r="K62" s="7"/>
    </row>
    <row r="63" spans="1:11" s="2" customFormat="1" ht="13.5" customHeight="1">
      <c r="A63" s="1"/>
      <c r="B63" s="14"/>
      <c r="C63" s="14"/>
      <c r="D63" s="13"/>
      <c r="E63" s="13"/>
      <c r="F63" s="11"/>
      <c r="G63" s="14"/>
      <c r="H63" s="7"/>
      <c r="I63" s="4"/>
      <c r="J63" s="4"/>
      <c r="K63" s="5"/>
    </row>
    <row r="64" spans="1:11" s="2" customFormat="1" ht="13.5" customHeight="1">
      <c r="A64" s="1"/>
      <c r="B64" s="14"/>
      <c r="C64" s="14"/>
      <c r="D64" s="14"/>
      <c r="E64" s="14"/>
      <c r="F64" s="30"/>
      <c r="G64" s="13"/>
      <c r="H64" s="7"/>
      <c r="I64" s="4"/>
      <c r="J64" s="4"/>
      <c r="K64" s="7"/>
    </row>
    <row r="65" spans="1:11" s="2" customFormat="1" ht="13.5" customHeight="1">
      <c r="A65" s="1"/>
      <c r="B65" s="14"/>
      <c r="C65" s="14"/>
      <c r="D65" s="14"/>
      <c r="E65" s="14"/>
      <c r="F65" s="30"/>
      <c r="G65" s="13"/>
      <c r="H65" s="7"/>
      <c r="I65" s="4"/>
      <c r="J65" s="4"/>
      <c r="K65" s="7"/>
    </row>
    <row r="66" spans="1:11" s="2" customFormat="1" ht="13.5" customHeight="1">
      <c r="A66" s="1"/>
      <c r="B66" s="14"/>
      <c r="C66" s="14"/>
      <c r="D66" s="14"/>
      <c r="E66" s="14"/>
      <c r="F66" s="30"/>
      <c r="G66" s="13"/>
      <c r="H66" s="7"/>
      <c r="I66" s="4"/>
      <c r="J66" s="4"/>
      <c r="K66" s="7"/>
    </row>
    <row r="67" spans="1:11" s="2" customFormat="1" ht="13.5" customHeight="1">
      <c r="A67" s="1"/>
      <c r="B67" s="14"/>
      <c r="C67" s="14"/>
      <c r="D67" s="14"/>
      <c r="E67" s="14"/>
      <c r="F67" s="30"/>
      <c r="G67" s="13"/>
      <c r="H67" s="7"/>
      <c r="I67" s="4"/>
      <c r="J67" s="4"/>
      <c r="K67" s="7"/>
    </row>
    <row r="68" spans="1:11" s="2" customFormat="1" ht="13.5" customHeight="1">
      <c r="A68" s="1"/>
      <c r="B68" s="14"/>
      <c r="C68" s="14"/>
      <c r="D68" s="14"/>
      <c r="E68" s="14"/>
      <c r="F68" s="30"/>
      <c r="G68" s="13"/>
      <c r="H68" s="7"/>
      <c r="I68" s="4"/>
      <c r="J68" s="4"/>
      <c r="K68" s="7"/>
    </row>
    <row r="69" spans="1:11" s="2" customFormat="1" ht="13.5" customHeight="1">
      <c r="A69" s="1"/>
      <c r="B69" s="14"/>
      <c r="C69" s="14"/>
      <c r="D69" s="14"/>
      <c r="E69" s="14"/>
      <c r="F69" s="30"/>
      <c r="G69" s="13"/>
      <c r="H69" s="5"/>
      <c r="I69" s="4"/>
      <c r="J69" s="4"/>
      <c r="K69" s="7"/>
    </row>
    <row r="70" spans="1:11" s="2" customFormat="1" ht="13.5" customHeight="1">
      <c r="A70" s="1"/>
      <c r="B70" s="14"/>
      <c r="C70" s="14"/>
      <c r="D70" s="14"/>
      <c r="E70" s="14"/>
      <c r="F70" s="30"/>
      <c r="G70" s="13"/>
      <c r="H70" s="7"/>
      <c r="I70" s="4"/>
      <c r="J70" s="4"/>
      <c r="K70" s="7"/>
    </row>
    <row r="71" spans="1:11" s="2" customFormat="1" ht="13.5" customHeight="1">
      <c r="A71" s="1"/>
      <c r="B71" s="14"/>
      <c r="C71" s="14"/>
      <c r="D71" s="14"/>
      <c r="E71" s="14"/>
      <c r="F71" s="30"/>
      <c r="G71" s="13"/>
      <c r="H71" s="7"/>
      <c r="I71" s="4"/>
      <c r="J71" s="4"/>
      <c r="K71" s="7"/>
    </row>
    <row r="72" spans="1:11" s="2" customFormat="1" ht="13.5" customHeight="1">
      <c r="A72" s="1"/>
      <c r="B72" s="14"/>
      <c r="C72" s="14"/>
      <c r="D72" s="14"/>
      <c r="E72" s="14"/>
      <c r="F72" s="30"/>
      <c r="G72" s="13"/>
      <c r="H72" s="7"/>
      <c r="I72" s="4"/>
      <c r="J72" s="4"/>
      <c r="K72" s="7"/>
    </row>
    <row r="73" spans="1:11" s="2" customFormat="1" ht="13.5" customHeight="1">
      <c r="A73" s="1"/>
      <c r="B73" s="14"/>
      <c r="C73" s="14"/>
      <c r="D73" s="14"/>
      <c r="E73" s="14"/>
      <c r="F73" s="30"/>
      <c r="G73" s="13"/>
      <c r="H73" s="7"/>
      <c r="I73" s="4"/>
      <c r="J73" s="4"/>
      <c r="K73" s="7"/>
    </row>
    <row r="74" spans="1:11" s="2" customFormat="1" ht="13.5" customHeight="1">
      <c r="A74" s="1"/>
      <c r="B74" s="14"/>
      <c r="C74" s="14"/>
      <c r="D74" s="14"/>
      <c r="E74" s="14"/>
      <c r="F74" s="30"/>
      <c r="G74" s="13"/>
      <c r="H74" s="7"/>
      <c r="I74" s="4"/>
      <c r="J74" s="4"/>
      <c r="K74" s="7"/>
    </row>
    <row r="75" spans="1:11" s="2" customFormat="1" ht="13.5" customHeight="1">
      <c r="A75" s="1"/>
      <c r="B75" s="14"/>
      <c r="C75" s="14"/>
      <c r="D75" s="14"/>
      <c r="E75" s="14"/>
      <c r="F75" s="30"/>
      <c r="G75" s="13"/>
      <c r="H75" s="5"/>
      <c r="I75" s="4"/>
      <c r="J75" s="4"/>
      <c r="K75" s="7"/>
    </row>
    <row r="76" spans="1:11" s="2" customFormat="1" ht="13.5" customHeight="1">
      <c r="A76" s="1"/>
      <c r="B76" s="14"/>
      <c r="C76" s="14"/>
      <c r="D76" s="14"/>
      <c r="E76" s="14"/>
      <c r="F76" s="30"/>
      <c r="G76" s="13"/>
      <c r="H76" s="7"/>
      <c r="I76" s="4"/>
      <c r="J76" s="4"/>
      <c r="K76" s="7"/>
    </row>
    <row r="77" spans="1:11" s="2" customFormat="1" ht="13.5" customHeight="1">
      <c r="A77" s="1"/>
      <c r="B77" s="14"/>
      <c r="C77" s="14"/>
      <c r="D77" s="14"/>
      <c r="E77" s="14"/>
      <c r="F77" s="30"/>
      <c r="G77" s="13"/>
      <c r="H77" s="5"/>
      <c r="I77" s="4"/>
      <c r="J77" s="4"/>
      <c r="K77" s="5"/>
    </row>
    <row r="78" spans="1:11" s="2" customFormat="1" ht="13.5" customHeight="1">
      <c r="A78" s="1"/>
      <c r="B78" s="14"/>
      <c r="C78" s="14"/>
      <c r="D78" s="14"/>
      <c r="E78" s="14"/>
      <c r="F78" s="30"/>
      <c r="G78" s="13"/>
      <c r="H78" s="5"/>
      <c r="I78" s="4"/>
      <c r="J78" s="4"/>
      <c r="K78" s="7"/>
    </row>
    <row r="79" spans="1:11" s="2" customFormat="1" ht="13.5" customHeight="1">
      <c r="A79" s="1"/>
      <c r="B79" s="14"/>
      <c r="C79" s="14"/>
      <c r="D79" s="14"/>
      <c r="E79" s="14"/>
      <c r="F79" s="30"/>
      <c r="G79" s="13"/>
      <c r="H79" s="7"/>
      <c r="I79" s="4"/>
      <c r="J79" s="4"/>
      <c r="K79" s="7"/>
    </row>
    <row r="80" spans="1:11" s="2" customFormat="1" ht="13.5" customHeight="1">
      <c r="A80" s="1"/>
      <c r="B80" s="14"/>
      <c r="C80" s="14"/>
      <c r="D80" s="14"/>
      <c r="E80" s="14"/>
      <c r="F80" s="30"/>
      <c r="G80" s="13"/>
      <c r="H80" s="7"/>
    </row>
    <row r="81" spans="1:11" s="2" customFormat="1" ht="13.5" customHeight="1">
      <c r="A81" s="1"/>
      <c r="B81" s="14"/>
      <c r="C81" s="14"/>
      <c r="D81" s="14"/>
      <c r="E81" s="14"/>
      <c r="F81" s="30"/>
      <c r="G81" s="13"/>
      <c r="H81" s="7"/>
      <c r="I81" s="4"/>
      <c r="J81" s="4"/>
      <c r="K81" s="7"/>
    </row>
    <row r="82" spans="1:11" s="2" customFormat="1" ht="13.5" customHeight="1">
      <c r="A82" s="1"/>
      <c r="B82" s="14"/>
      <c r="C82" s="14"/>
      <c r="D82" s="14"/>
      <c r="E82" s="14"/>
      <c r="F82" s="30"/>
      <c r="G82" s="13"/>
      <c r="H82" s="7"/>
      <c r="I82" s="4"/>
      <c r="J82" s="4"/>
      <c r="K82" s="7"/>
    </row>
    <row r="83" spans="1:11" s="2" customFormat="1" ht="13.5" customHeight="1">
      <c r="A83" s="1"/>
      <c r="B83" s="14"/>
      <c r="C83" s="14"/>
      <c r="D83" s="14"/>
      <c r="E83" s="14"/>
      <c r="F83" s="30"/>
      <c r="G83" s="13"/>
      <c r="H83" s="7"/>
      <c r="I83" s="4"/>
      <c r="J83" s="4"/>
      <c r="K83" s="7"/>
    </row>
    <row r="84" spans="1:11" s="2" customFormat="1" ht="13.5" customHeight="1">
      <c r="A84" s="1"/>
      <c r="B84" s="14"/>
      <c r="C84" s="14"/>
      <c r="D84" s="14"/>
      <c r="E84" s="14"/>
      <c r="F84" s="30"/>
      <c r="G84" s="13"/>
      <c r="H84" s="7"/>
      <c r="I84" s="4"/>
      <c r="J84" s="4"/>
      <c r="K84" s="7"/>
    </row>
    <row r="85" spans="1:11" s="2" customFormat="1" ht="13.5" customHeight="1">
      <c r="A85" s="1"/>
      <c r="B85" s="14"/>
      <c r="C85" s="14"/>
      <c r="D85" s="14"/>
      <c r="E85" s="14"/>
      <c r="F85" s="30"/>
      <c r="G85" s="13"/>
      <c r="H85" s="5"/>
      <c r="I85" s="4"/>
      <c r="J85" s="4"/>
      <c r="K85" s="7"/>
    </row>
    <row r="86" spans="1:11" s="2" customFormat="1" ht="13.5" customHeight="1">
      <c r="A86" s="1"/>
      <c r="B86" s="14"/>
      <c r="C86" s="14"/>
      <c r="D86" s="14"/>
      <c r="E86" s="14"/>
      <c r="F86" s="30"/>
      <c r="G86" s="13"/>
      <c r="H86" s="7"/>
      <c r="I86" s="4"/>
      <c r="J86" s="4"/>
      <c r="K86" s="7"/>
    </row>
    <row r="87" spans="1:11" s="2" customFormat="1" ht="13.5" customHeight="1">
      <c r="A87" s="1"/>
      <c r="B87" s="14"/>
      <c r="C87" s="14"/>
      <c r="D87" s="14"/>
      <c r="E87" s="14"/>
      <c r="F87" s="30"/>
      <c r="G87" s="13"/>
      <c r="H87" s="5"/>
      <c r="I87" s="4"/>
      <c r="J87" s="4"/>
      <c r="K87" s="7"/>
    </row>
    <row r="88" spans="1:11" s="2" customFormat="1" ht="13.5" customHeight="1">
      <c r="A88" s="1"/>
      <c r="B88" s="14"/>
      <c r="C88" s="14"/>
      <c r="D88" s="14"/>
      <c r="E88" s="14"/>
      <c r="F88" s="30"/>
      <c r="G88" s="13"/>
      <c r="H88" s="7"/>
      <c r="I88" s="4"/>
      <c r="J88" s="4"/>
      <c r="K88" s="7"/>
    </row>
    <row r="89" spans="1:11" s="2" customFormat="1" ht="13.5" customHeight="1">
      <c r="B89" s="14"/>
      <c r="C89" s="14"/>
      <c r="D89" s="14"/>
      <c r="E89" s="14"/>
      <c r="F89" s="11"/>
      <c r="G89" s="14"/>
      <c r="H89" s="7"/>
      <c r="I89" s="4"/>
      <c r="J89" s="4"/>
      <c r="K89" s="7"/>
    </row>
    <row r="90" spans="1:11" s="2" customFormat="1" ht="13.5" customHeight="1">
      <c r="B90" s="14"/>
      <c r="C90" s="14"/>
      <c r="D90" s="14"/>
      <c r="E90" s="14"/>
      <c r="F90" s="11"/>
      <c r="G90" s="14"/>
      <c r="H90" s="7"/>
      <c r="I90" s="4"/>
      <c r="J90" s="4"/>
      <c r="K90" s="7"/>
    </row>
    <row r="91" spans="1:11" ht="13.5" customHeight="1">
      <c r="A91" s="6"/>
      <c r="B91" s="14"/>
      <c r="C91" s="14"/>
      <c r="D91" s="14"/>
      <c r="H91" s="5"/>
    </row>
    <row r="92" spans="1:11" ht="13.5" customHeight="1">
      <c r="A92" s="2"/>
      <c r="B92" s="13"/>
      <c r="C92" s="13"/>
      <c r="D92" s="13"/>
      <c r="E92" s="13"/>
      <c r="F92" s="30"/>
      <c r="G92" s="13"/>
      <c r="H92" s="5"/>
      <c r="I92" s="3"/>
      <c r="J92" s="4"/>
      <c r="K92" s="7"/>
    </row>
    <row r="93" spans="1:11" s="2" customFormat="1" ht="13.5" customHeight="1">
      <c r="A93" s="1"/>
      <c r="B93" s="14"/>
      <c r="C93" s="14"/>
      <c r="D93" s="13"/>
      <c r="E93" s="13"/>
      <c r="F93" s="11"/>
      <c r="G93" s="14"/>
      <c r="H93" s="7"/>
      <c r="I93" s="4"/>
      <c r="J93" s="4"/>
      <c r="K93" s="5"/>
    </row>
    <row r="94" spans="1:11" s="2" customFormat="1" ht="13.5" customHeight="1">
      <c r="A94" s="1"/>
      <c r="B94" s="14"/>
      <c r="C94" s="14"/>
      <c r="D94" s="14"/>
      <c r="E94" s="14"/>
      <c r="F94" s="11"/>
      <c r="G94" s="14"/>
      <c r="H94" s="7"/>
      <c r="I94" s="4"/>
    </row>
    <row r="95" spans="1:11" s="2" customFormat="1" ht="13.5" customHeight="1">
      <c r="A95" s="1"/>
      <c r="B95" s="14"/>
      <c r="C95" s="14"/>
      <c r="D95" s="14"/>
      <c r="E95" s="14"/>
      <c r="F95" s="11"/>
      <c r="G95" s="14"/>
      <c r="H95" s="7"/>
      <c r="I95" s="4"/>
    </row>
    <row r="96" spans="1:11" s="2" customFormat="1" ht="13.5" customHeight="1">
      <c r="A96" s="1"/>
      <c r="B96" s="14"/>
      <c r="C96" s="14"/>
      <c r="D96" s="14"/>
      <c r="E96" s="14"/>
      <c r="F96" s="11"/>
      <c r="G96" s="14"/>
      <c r="H96" s="7"/>
      <c r="I96" s="4"/>
    </row>
    <row r="97" spans="1:11" s="2" customFormat="1" ht="13.5" customHeight="1">
      <c r="A97" s="1"/>
      <c r="B97" s="14"/>
      <c r="C97" s="14"/>
      <c r="D97" s="14"/>
      <c r="E97" s="14"/>
      <c r="F97" s="11"/>
      <c r="G97" s="14"/>
      <c r="H97" s="7"/>
      <c r="I97" s="4"/>
    </row>
    <row r="98" spans="1:11" s="2" customFormat="1" ht="13.5" customHeight="1">
      <c r="A98" s="1"/>
      <c r="B98" s="14"/>
      <c r="C98" s="14"/>
      <c r="D98" s="14"/>
      <c r="E98" s="14"/>
      <c r="F98" s="11"/>
      <c r="G98" s="14"/>
      <c r="H98" s="7"/>
      <c r="I98" s="4"/>
    </row>
    <row r="99" spans="1:11" s="2" customFormat="1" ht="13.5" customHeight="1">
      <c r="A99" s="1"/>
      <c r="B99" s="14"/>
      <c r="C99" s="14"/>
      <c r="D99" s="14"/>
      <c r="E99" s="14"/>
      <c r="F99" s="11"/>
      <c r="G99" s="14"/>
      <c r="H99" s="7"/>
      <c r="I99" s="4"/>
    </row>
    <row r="100" spans="1:11" s="2" customFormat="1" ht="13.5" customHeight="1">
      <c r="A100" s="1"/>
      <c r="B100" s="14"/>
      <c r="C100" s="14"/>
      <c r="D100" s="14"/>
      <c r="E100" s="14"/>
      <c r="F100" s="11"/>
      <c r="G100" s="14"/>
      <c r="H100" s="7"/>
      <c r="I100" s="4"/>
    </row>
    <row r="101" spans="1:11" s="2" customFormat="1" ht="13.5" customHeight="1">
      <c r="A101" s="1"/>
      <c r="B101" s="14"/>
      <c r="C101" s="14"/>
      <c r="D101" s="14"/>
      <c r="E101" s="14"/>
      <c r="F101" s="11"/>
      <c r="G101" s="14"/>
      <c r="H101" s="7"/>
      <c r="I101" s="4"/>
    </row>
    <row r="102" spans="1:11" s="2" customFormat="1" ht="13.5" customHeight="1">
      <c r="A102" s="1"/>
      <c r="B102" s="14"/>
      <c r="C102" s="14"/>
      <c r="D102" s="14"/>
      <c r="E102" s="14"/>
      <c r="F102" s="11"/>
      <c r="G102" s="14"/>
      <c r="H102" s="7"/>
      <c r="I102" s="4"/>
    </row>
    <row r="103" spans="1:11" s="2" customFormat="1" ht="13.5" customHeight="1">
      <c r="A103" s="1"/>
      <c r="B103" s="14"/>
      <c r="C103" s="14"/>
      <c r="D103" s="14"/>
      <c r="E103" s="14"/>
      <c r="F103" s="11"/>
      <c r="G103" s="14"/>
      <c r="H103" s="7"/>
      <c r="I103" s="4"/>
    </row>
    <row r="104" spans="1:11" s="2" customFormat="1" ht="13.5" customHeight="1">
      <c r="A104" s="1"/>
      <c r="B104" s="14"/>
      <c r="C104" s="14"/>
      <c r="D104" s="14"/>
      <c r="E104" s="14"/>
      <c r="F104" s="11"/>
      <c r="G104" s="14"/>
      <c r="H104" s="7"/>
      <c r="I104" s="4"/>
    </row>
    <row r="105" spans="1:11" s="2" customFormat="1" ht="13.5" customHeight="1">
      <c r="A105" s="1"/>
      <c r="B105" s="14"/>
      <c r="C105" s="14"/>
      <c r="D105" s="14"/>
      <c r="E105" s="14"/>
      <c r="F105" s="11"/>
      <c r="G105" s="14"/>
      <c r="H105" s="7"/>
      <c r="I105" s="4"/>
    </row>
    <row r="106" spans="1:11" s="2" customFormat="1" ht="13.5" customHeight="1">
      <c r="A106" s="1"/>
      <c r="B106" s="14"/>
      <c r="C106" s="14"/>
      <c r="D106" s="14"/>
      <c r="E106" s="14"/>
      <c r="F106" s="11"/>
      <c r="G106" s="14"/>
      <c r="H106" s="7"/>
      <c r="I106" s="4"/>
    </row>
    <row r="107" spans="1:11" s="2" customFormat="1" ht="13.5" customHeight="1">
      <c r="A107" s="1"/>
      <c r="B107" s="14"/>
      <c r="C107" s="14"/>
      <c r="D107" s="14"/>
      <c r="E107" s="14"/>
      <c r="F107" s="11"/>
      <c r="G107" s="14"/>
      <c r="H107" s="7"/>
      <c r="I107" s="4"/>
    </row>
    <row r="108" spans="1:11" s="2" customFormat="1" ht="13.5" customHeight="1">
      <c r="A108" s="1"/>
      <c r="B108" s="14"/>
      <c r="C108" s="14"/>
      <c r="D108" s="14"/>
      <c r="E108" s="14"/>
      <c r="F108" s="11"/>
      <c r="G108" s="14"/>
      <c r="H108" s="7"/>
      <c r="I108" s="4"/>
    </row>
    <row r="109" spans="1:11" s="2" customFormat="1" ht="13.5" customHeight="1">
      <c r="A109" s="1"/>
      <c r="B109" s="14"/>
      <c r="C109" s="14"/>
      <c r="D109" s="14"/>
      <c r="E109" s="14"/>
      <c r="F109" s="11"/>
      <c r="G109" s="14"/>
      <c r="H109" s="7"/>
      <c r="I109" s="4"/>
    </row>
    <row r="110" spans="1:11" s="2" customFormat="1" ht="13.5" customHeight="1">
      <c r="A110" s="1"/>
      <c r="B110" s="14"/>
      <c r="C110" s="14"/>
      <c r="D110" s="14"/>
      <c r="E110" s="14"/>
      <c r="F110" s="11"/>
      <c r="G110" s="14"/>
      <c r="H110" s="7"/>
      <c r="I110" s="4"/>
    </row>
    <row r="111" spans="1:11" s="2" customFormat="1" ht="13.5" customHeight="1">
      <c r="A111" s="1"/>
      <c r="B111" s="14"/>
      <c r="C111" s="14"/>
      <c r="D111" s="14"/>
      <c r="E111" s="14"/>
      <c r="F111" s="11"/>
      <c r="G111" s="14"/>
      <c r="H111" s="7"/>
      <c r="I111" s="4"/>
      <c r="K111" s="7"/>
    </row>
    <row r="112" spans="1:11" s="2" customFormat="1" ht="13.5" customHeight="1">
      <c r="A112" s="10"/>
      <c r="B112" s="14"/>
      <c r="C112" s="14"/>
      <c r="D112" s="14"/>
      <c r="E112" s="14"/>
      <c r="F112" s="11"/>
      <c r="G112" s="14"/>
      <c r="H112" s="7"/>
    </row>
    <row r="113" spans="1:9" s="2" customFormat="1" ht="13.5" customHeight="1">
      <c r="A113" s="1"/>
      <c r="B113" s="14"/>
      <c r="C113" s="14"/>
      <c r="D113" s="14"/>
      <c r="E113" s="14"/>
      <c r="F113" s="11"/>
      <c r="G113" s="14"/>
      <c r="H113" s="7"/>
    </row>
    <row r="114" spans="1:9" s="2" customFormat="1" ht="13.5" customHeight="1">
      <c r="A114" s="1"/>
      <c r="B114" s="14"/>
      <c r="C114" s="14"/>
      <c r="D114" s="14"/>
      <c r="E114" s="14"/>
      <c r="F114" s="11"/>
      <c r="G114" s="14"/>
      <c r="H114" s="7"/>
    </row>
    <row r="115" spans="1:9" s="2" customFormat="1">
      <c r="A115" s="1"/>
      <c r="B115" s="14"/>
      <c r="C115" s="14"/>
      <c r="D115" s="14"/>
      <c r="E115" s="14"/>
      <c r="F115" s="11"/>
      <c r="G115" s="14"/>
      <c r="H115" s="7"/>
    </row>
    <row r="116" spans="1:9" s="2" customFormat="1">
      <c r="A116" s="1"/>
      <c r="B116" s="14"/>
      <c r="C116" s="14"/>
      <c r="D116" s="14"/>
      <c r="E116" s="14"/>
      <c r="F116" s="11"/>
      <c r="G116" s="14"/>
      <c r="H116" s="7"/>
    </row>
    <row r="117" spans="1:9" s="2" customFormat="1">
      <c r="A117" s="1"/>
      <c r="B117" s="14"/>
      <c r="C117" s="14"/>
      <c r="D117" s="14"/>
      <c r="E117" s="14"/>
      <c r="F117" s="11"/>
      <c r="G117" s="14"/>
      <c r="H117" s="7"/>
    </row>
    <row r="118" spans="1:9" s="2" customFormat="1">
      <c r="B118" s="14"/>
      <c r="C118" s="14"/>
      <c r="D118" s="14"/>
      <c r="E118" s="14"/>
      <c r="F118" s="11"/>
      <c r="G118" s="14"/>
      <c r="H118" s="7"/>
    </row>
    <row r="119" spans="1:9" s="2" customFormat="1">
      <c r="B119" s="14"/>
      <c r="C119" s="14"/>
      <c r="D119" s="14"/>
      <c r="E119" s="14"/>
      <c r="F119" s="11"/>
      <c r="G119" s="14"/>
      <c r="H119" s="7"/>
    </row>
    <row r="120" spans="1:9" s="2" customFormat="1">
      <c r="A120" s="1"/>
      <c r="B120" s="16"/>
      <c r="C120" s="16"/>
      <c r="D120" s="16"/>
      <c r="E120" s="16"/>
      <c r="F120" s="11"/>
      <c r="G120" s="16"/>
      <c r="H120" s="7"/>
      <c r="I120" s="1"/>
    </row>
    <row r="121" spans="1:9" s="2" customFormat="1">
      <c r="A121" s="1"/>
      <c r="B121" s="16"/>
      <c r="C121" s="16"/>
      <c r="D121" s="16"/>
      <c r="E121" s="16"/>
      <c r="F121" s="11"/>
      <c r="G121" s="16"/>
      <c r="H121" s="7"/>
      <c r="I121" s="1"/>
    </row>
    <row r="122" spans="1:9" s="2" customFormat="1">
      <c r="A122" s="1"/>
      <c r="B122" s="16"/>
      <c r="C122" s="16"/>
      <c r="D122" s="16"/>
      <c r="E122" s="16"/>
      <c r="F122" s="11"/>
      <c r="G122" s="16"/>
      <c r="H122" s="7"/>
      <c r="I122" s="1"/>
    </row>
    <row r="123" spans="1:9" s="2" customFormat="1">
      <c r="A123" s="1"/>
      <c r="B123" s="16"/>
      <c r="C123" s="16"/>
      <c r="D123" s="16"/>
      <c r="E123" s="16"/>
      <c r="F123" s="11"/>
      <c r="G123" s="16"/>
      <c r="H123" s="7"/>
      <c r="I123" s="1"/>
    </row>
    <row r="124" spans="1:9" s="2" customFormat="1">
      <c r="A124" s="1"/>
      <c r="B124" s="16"/>
      <c r="C124" s="16"/>
      <c r="D124" s="16"/>
      <c r="E124" s="16"/>
      <c r="F124" s="11"/>
      <c r="G124" s="16"/>
      <c r="H124" s="7"/>
      <c r="I124" s="1"/>
    </row>
    <row r="125" spans="1:9" s="2" customFormat="1">
      <c r="A125" s="1"/>
      <c r="B125" s="16"/>
      <c r="C125" s="16"/>
      <c r="D125" s="16"/>
      <c r="E125" s="16"/>
      <c r="F125" s="11"/>
      <c r="G125" s="16"/>
      <c r="H125" s="7"/>
      <c r="I125" s="1"/>
    </row>
    <row r="126" spans="1:9" s="2" customFormat="1">
      <c r="A126" s="1"/>
      <c r="B126" s="16"/>
      <c r="C126" s="16"/>
      <c r="D126" s="16"/>
      <c r="E126" s="16"/>
      <c r="F126" s="11"/>
      <c r="G126" s="16"/>
      <c r="H126" s="7"/>
      <c r="I126" s="1"/>
    </row>
    <row r="127" spans="1:9" s="2" customFormat="1">
      <c r="A127" s="1"/>
      <c r="B127" s="16"/>
      <c r="C127" s="16"/>
      <c r="D127" s="16"/>
      <c r="E127" s="16"/>
      <c r="F127" s="11"/>
      <c r="G127" s="16"/>
      <c r="H127" s="7"/>
      <c r="I127" s="1"/>
    </row>
    <row r="128" spans="1:9" s="2" customFormat="1">
      <c r="A128" s="1"/>
      <c r="B128" s="16"/>
      <c r="C128" s="16"/>
      <c r="D128" s="16"/>
      <c r="E128" s="16"/>
      <c r="F128" s="11"/>
      <c r="G128" s="16"/>
      <c r="H128" s="7"/>
      <c r="I128" s="1"/>
    </row>
    <row r="129" spans="1:9" s="2" customFormat="1">
      <c r="A129" s="1"/>
      <c r="B129" s="16"/>
      <c r="C129" s="16"/>
      <c r="D129" s="16"/>
      <c r="E129" s="16"/>
      <c r="F129" s="11"/>
      <c r="G129" s="16"/>
      <c r="H129" s="7"/>
      <c r="I129" s="1"/>
    </row>
    <row r="130" spans="1:9" s="2" customFormat="1">
      <c r="A130" s="1"/>
      <c r="B130" s="16"/>
      <c r="C130" s="16"/>
      <c r="D130" s="16"/>
      <c r="E130" s="16"/>
      <c r="F130" s="11"/>
      <c r="G130" s="16"/>
      <c r="H130" s="7"/>
      <c r="I130" s="1"/>
    </row>
    <row r="131" spans="1:9" s="2" customFormat="1">
      <c r="A131" s="1"/>
      <c r="B131" s="16"/>
      <c r="C131" s="16"/>
      <c r="D131" s="16"/>
      <c r="E131" s="16"/>
      <c r="F131" s="11"/>
      <c r="G131" s="16"/>
      <c r="H131" s="7"/>
      <c r="I131" s="1"/>
    </row>
    <row r="132" spans="1:9" s="2" customFormat="1">
      <c r="A132" s="1"/>
      <c r="B132" s="16"/>
      <c r="C132" s="16"/>
      <c r="D132" s="16"/>
      <c r="E132" s="16"/>
      <c r="F132" s="11"/>
      <c r="G132" s="16"/>
      <c r="H132" s="7"/>
      <c r="I132" s="1"/>
    </row>
    <row r="133" spans="1:9" s="2" customFormat="1">
      <c r="A133" s="1"/>
      <c r="B133" s="16"/>
      <c r="C133" s="16"/>
      <c r="D133" s="16"/>
      <c r="E133" s="16"/>
      <c r="F133" s="11"/>
      <c r="G133" s="16"/>
      <c r="H133" s="7"/>
      <c r="I133" s="1"/>
    </row>
    <row r="134" spans="1:9" s="2" customFormat="1">
      <c r="A134" s="1"/>
      <c r="B134" s="16"/>
      <c r="C134" s="16"/>
      <c r="D134" s="16"/>
      <c r="E134" s="16"/>
      <c r="F134" s="11"/>
      <c r="G134" s="16"/>
      <c r="H134" s="7"/>
      <c r="I134" s="1"/>
    </row>
    <row r="135" spans="1:9" s="2" customFormat="1">
      <c r="A135" s="1"/>
      <c r="B135" s="16"/>
      <c r="C135" s="16"/>
      <c r="D135" s="16"/>
      <c r="E135" s="16"/>
      <c r="F135" s="11"/>
      <c r="G135" s="16"/>
      <c r="H135" s="7"/>
      <c r="I135" s="1"/>
    </row>
    <row r="136" spans="1:9" s="2" customFormat="1">
      <c r="A136" s="1"/>
      <c r="B136" s="16"/>
      <c r="C136" s="16"/>
      <c r="D136" s="16"/>
      <c r="E136" s="16"/>
      <c r="F136" s="11"/>
      <c r="G136" s="16"/>
      <c r="H136" s="7"/>
      <c r="I136" s="1"/>
    </row>
    <row r="137" spans="1:9" s="2" customFormat="1">
      <c r="A137" s="1"/>
      <c r="B137" s="16"/>
      <c r="C137" s="16"/>
      <c r="D137" s="16"/>
      <c r="E137" s="16"/>
      <c r="F137" s="11"/>
      <c r="G137" s="16"/>
      <c r="H137" s="7"/>
      <c r="I137" s="1"/>
    </row>
    <row r="138" spans="1:9" s="2" customFormat="1">
      <c r="A138" s="1"/>
      <c r="B138" s="16"/>
      <c r="C138" s="16"/>
      <c r="D138" s="16"/>
      <c r="E138" s="16"/>
      <c r="F138" s="11"/>
      <c r="G138" s="16"/>
      <c r="H138" s="7"/>
      <c r="I138" s="1"/>
    </row>
    <row r="139" spans="1:9" s="2" customFormat="1">
      <c r="A139" s="1"/>
      <c r="B139" s="16"/>
      <c r="C139" s="16"/>
      <c r="D139" s="16"/>
      <c r="E139" s="16"/>
      <c r="F139" s="11"/>
      <c r="G139" s="16"/>
      <c r="H139" s="7"/>
      <c r="I139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3"/>
  <sheetViews>
    <sheetView zoomScale="64" zoomScaleNormal="110" workbookViewId="0">
      <selection sqref="A1:E1048576"/>
    </sheetView>
  </sheetViews>
  <sheetFormatPr defaultColWidth="11.36328125" defaultRowHeight="12.5"/>
  <cols>
    <col min="1" max="1" width="7.36328125" style="25" customWidth="1"/>
    <col min="2" max="3" width="11.36328125" style="14" customWidth="1"/>
    <col min="4" max="4" width="5" style="14" customWidth="1"/>
    <col min="5" max="5" width="80.7265625" style="7" customWidth="1"/>
    <col min="6" max="6" width="11.36328125" style="1" customWidth="1"/>
    <col min="7" max="7" width="10" style="1" customWidth="1"/>
    <col min="8" max="14" width="11.36328125" style="1" customWidth="1"/>
    <col min="15" max="15" width="29.26953125" style="1" customWidth="1"/>
    <col min="16" max="47" width="11.36328125" style="1"/>
    <col min="48" max="61" width="11.36328125" style="1" customWidth="1"/>
    <col min="62" max="16384" width="11.36328125" style="1"/>
  </cols>
  <sheetData>
    <row r="1" spans="1:15" s="47" customFormat="1" ht="14.15" customHeight="1" thickBot="1">
      <c r="A1" s="75" t="s">
        <v>79</v>
      </c>
      <c r="B1" s="76"/>
      <c r="C1" s="76"/>
      <c r="D1" s="99"/>
      <c r="E1" s="102"/>
      <c r="F1" s="101"/>
      <c r="G1" s="101"/>
      <c r="H1" s="101"/>
      <c r="I1" s="101"/>
      <c r="J1" s="101"/>
      <c r="K1" s="101"/>
    </row>
    <row r="2" spans="1:15" s="126" customFormat="1" ht="14.15" customHeight="1">
      <c r="A2" s="103" t="s">
        <v>16</v>
      </c>
      <c r="B2" s="104" t="s">
        <v>17</v>
      </c>
      <c r="C2" s="104" t="s">
        <v>18</v>
      </c>
      <c r="D2" s="104" t="s">
        <v>19</v>
      </c>
      <c r="E2" s="105" t="s">
        <v>20</v>
      </c>
      <c r="F2" s="125"/>
      <c r="G2" s="125"/>
      <c r="H2" s="125"/>
      <c r="I2" s="125"/>
      <c r="J2" s="125"/>
      <c r="K2" s="125"/>
    </row>
    <row r="3" spans="1:15" s="48" customFormat="1" ht="14.15" customHeight="1" thickBot="1">
      <c r="A3" s="140"/>
      <c r="B3" s="141">
        <v>10</v>
      </c>
      <c r="C3" s="141">
        <v>15</v>
      </c>
      <c r="D3" s="141">
        <f>B3+C3</f>
        <v>25</v>
      </c>
      <c r="E3" s="143"/>
      <c r="F3" s="101"/>
      <c r="G3" s="101"/>
      <c r="H3" s="101"/>
      <c r="I3" s="101"/>
      <c r="J3" s="101"/>
      <c r="K3" s="101"/>
    </row>
    <row r="4" spans="1:15" s="125" customFormat="1" ht="14.15" customHeight="1" thickBot="1">
      <c r="A4" s="34" t="s">
        <v>80</v>
      </c>
      <c r="B4" s="160">
        <v>10</v>
      </c>
      <c r="C4" s="160">
        <v>14</v>
      </c>
      <c r="D4" s="104">
        <f>SUM(B4:C4)</f>
        <v>24</v>
      </c>
      <c r="E4" s="170" t="s">
        <v>105</v>
      </c>
      <c r="G4" s="107"/>
      <c r="H4" s="107"/>
      <c r="I4" s="107"/>
      <c r="J4" s="107"/>
      <c r="K4" s="107"/>
      <c r="L4" s="107"/>
      <c r="M4" s="107"/>
      <c r="N4" s="107"/>
      <c r="O4" s="107"/>
    </row>
    <row r="5" spans="1:15" s="38" customFormat="1" ht="14.15" customHeight="1" thickBot="1">
      <c r="A5" s="34" t="s">
        <v>81</v>
      </c>
      <c r="B5" s="44">
        <v>10</v>
      </c>
      <c r="C5" s="45">
        <v>15</v>
      </c>
      <c r="D5" s="104">
        <f t="shared" ref="D5:D28" si="0">SUM(B5:C5)</f>
        <v>25</v>
      </c>
      <c r="E5" s="42"/>
      <c r="G5" s="35"/>
      <c r="H5" s="35"/>
      <c r="I5" s="35"/>
      <c r="J5" s="35"/>
      <c r="K5" s="35"/>
      <c r="L5" s="35"/>
      <c r="M5" s="35"/>
      <c r="N5" s="35"/>
      <c r="O5" s="35"/>
    </row>
    <row r="6" spans="1:15" s="38" customFormat="1" ht="14.15" customHeight="1" thickBot="1">
      <c r="A6" s="34" t="s">
        <v>82</v>
      </c>
      <c r="B6" s="44">
        <v>10</v>
      </c>
      <c r="C6" s="45">
        <v>14</v>
      </c>
      <c r="D6" s="104">
        <f t="shared" si="0"/>
        <v>24</v>
      </c>
      <c r="E6" s="42" t="s">
        <v>107</v>
      </c>
      <c r="G6" s="35"/>
      <c r="H6" s="35"/>
      <c r="I6" s="35"/>
      <c r="J6" s="35"/>
      <c r="K6" s="35"/>
      <c r="L6" s="35"/>
      <c r="M6" s="35"/>
      <c r="N6" s="35"/>
      <c r="O6" s="35"/>
    </row>
    <row r="7" spans="1:15" s="38" customFormat="1" ht="14.15" customHeight="1" thickBot="1">
      <c r="A7" s="34" t="s">
        <v>83</v>
      </c>
      <c r="B7" s="44">
        <v>10</v>
      </c>
      <c r="C7" s="45">
        <v>15</v>
      </c>
      <c r="D7" s="104">
        <f t="shared" si="0"/>
        <v>25</v>
      </c>
      <c r="E7" s="42"/>
      <c r="G7" s="35"/>
      <c r="H7" s="35"/>
      <c r="I7" s="35"/>
      <c r="J7" s="35"/>
      <c r="K7" s="35"/>
      <c r="L7" s="35"/>
      <c r="M7" s="35"/>
      <c r="N7" s="35"/>
      <c r="O7" s="35"/>
    </row>
    <row r="8" spans="1:15" s="38" customFormat="1" ht="14.15" customHeight="1" thickBot="1">
      <c r="A8" s="34" t="s">
        <v>84</v>
      </c>
      <c r="B8" s="44">
        <v>10</v>
      </c>
      <c r="C8" s="45">
        <v>15</v>
      </c>
      <c r="D8" s="104">
        <f t="shared" si="0"/>
        <v>25</v>
      </c>
      <c r="E8" s="42"/>
      <c r="G8" s="35"/>
      <c r="H8" s="35"/>
      <c r="I8" s="35"/>
      <c r="J8" s="35"/>
      <c r="K8" s="35"/>
      <c r="L8" s="35"/>
      <c r="M8" s="35"/>
      <c r="N8" s="35"/>
      <c r="O8" s="35"/>
    </row>
    <row r="9" spans="1:15" s="38" customFormat="1" ht="14.15" customHeight="1" thickBot="1">
      <c r="A9" s="34" t="s">
        <v>85</v>
      </c>
      <c r="B9" s="44">
        <v>10</v>
      </c>
      <c r="C9" s="45">
        <v>8</v>
      </c>
      <c r="D9" s="104">
        <f t="shared" si="0"/>
        <v>18</v>
      </c>
      <c r="E9" s="42" t="s">
        <v>106</v>
      </c>
      <c r="G9" s="35"/>
      <c r="H9" s="35"/>
      <c r="I9" s="35"/>
      <c r="J9" s="35"/>
      <c r="K9" s="35"/>
      <c r="L9" s="35"/>
      <c r="M9" s="35"/>
      <c r="N9" s="35"/>
      <c r="O9" s="35"/>
    </row>
    <row r="10" spans="1:15" s="38" customFormat="1" ht="14.15" customHeight="1" thickBot="1">
      <c r="A10" s="34" t="s">
        <v>86</v>
      </c>
      <c r="B10" s="44">
        <v>0</v>
      </c>
      <c r="C10" s="45">
        <v>0</v>
      </c>
      <c r="D10" s="104">
        <f t="shared" si="0"/>
        <v>0</v>
      </c>
      <c r="E10" s="42" t="s">
        <v>111</v>
      </c>
      <c r="G10" s="35"/>
      <c r="H10" s="35"/>
      <c r="I10" s="35"/>
      <c r="J10" s="35"/>
      <c r="K10" s="35"/>
      <c r="L10" s="35"/>
      <c r="M10" s="35"/>
      <c r="N10" s="35"/>
      <c r="O10" s="35"/>
    </row>
    <row r="11" spans="1:15" s="38" customFormat="1" ht="14.15" customHeight="1" thickBot="1">
      <c r="A11" s="34" t="s">
        <v>87</v>
      </c>
      <c r="B11" s="44">
        <v>10</v>
      </c>
      <c r="C11" s="45">
        <v>14</v>
      </c>
      <c r="D11" s="104">
        <f t="shared" si="0"/>
        <v>24</v>
      </c>
      <c r="E11" s="42" t="s">
        <v>108</v>
      </c>
      <c r="G11" s="35"/>
      <c r="H11" s="35"/>
      <c r="I11" s="35"/>
      <c r="J11" s="35"/>
      <c r="K11" s="35"/>
      <c r="L11" s="35"/>
      <c r="M11" s="35"/>
      <c r="N11" s="35"/>
      <c r="O11" s="35"/>
    </row>
    <row r="12" spans="1:15" s="38" customFormat="1" ht="14.15" customHeight="1" thickBot="1">
      <c r="A12" s="34" t="s">
        <v>88</v>
      </c>
      <c r="B12" s="44">
        <v>10</v>
      </c>
      <c r="C12" s="44">
        <v>15</v>
      </c>
      <c r="D12" s="104">
        <f t="shared" si="0"/>
        <v>25</v>
      </c>
      <c r="E12" s="42"/>
      <c r="G12" s="35"/>
      <c r="H12" s="35"/>
      <c r="I12" s="35"/>
      <c r="J12" s="67"/>
      <c r="K12" s="35"/>
      <c r="L12" s="35"/>
      <c r="M12" s="35"/>
      <c r="N12" s="35"/>
      <c r="O12" s="35"/>
    </row>
    <row r="13" spans="1:15" s="38" customFormat="1" ht="14.15" customHeight="1" thickBot="1">
      <c r="A13" s="34" t="s">
        <v>89</v>
      </c>
      <c r="B13" s="44">
        <v>10</v>
      </c>
      <c r="C13" s="44">
        <v>8</v>
      </c>
      <c r="D13" s="104">
        <f t="shared" si="0"/>
        <v>18</v>
      </c>
      <c r="E13" s="42" t="s">
        <v>106</v>
      </c>
      <c r="G13" s="35"/>
      <c r="H13" s="35"/>
      <c r="I13" s="35"/>
      <c r="J13" s="35"/>
      <c r="K13" s="35"/>
      <c r="L13" s="35"/>
      <c r="M13" s="35"/>
      <c r="N13" s="35"/>
      <c r="O13" s="35"/>
    </row>
    <row r="14" spans="1:15" s="38" customFormat="1" ht="14.15" customHeight="1" thickBot="1">
      <c r="A14" s="34" t="s">
        <v>90</v>
      </c>
      <c r="B14" s="44">
        <v>10</v>
      </c>
      <c r="C14" s="44">
        <v>15</v>
      </c>
      <c r="D14" s="104">
        <f t="shared" si="0"/>
        <v>25</v>
      </c>
      <c r="E14" s="42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38" customFormat="1" ht="14.15" customHeight="1" thickBot="1">
      <c r="A15" s="34" t="s">
        <v>91</v>
      </c>
      <c r="B15" s="44">
        <v>10</v>
      </c>
      <c r="C15" s="44">
        <v>15</v>
      </c>
      <c r="D15" s="104">
        <f t="shared" si="0"/>
        <v>25</v>
      </c>
      <c r="E15" s="42"/>
      <c r="G15" s="35"/>
      <c r="H15" s="35"/>
      <c r="I15" s="35"/>
      <c r="J15" s="35"/>
      <c r="K15" s="35"/>
      <c r="L15" s="35"/>
      <c r="M15" s="35"/>
      <c r="N15" s="35"/>
      <c r="O15" s="35"/>
    </row>
    <row r="16" spans="1:15" s="38" customFormat="1" ht="14.15" customHeight="1" thickBot="1">
      <c r="A16" s="34" t="s">
        <v>92</v>
      </c>
      <c r="B16" s="44">
        <v>10</v>
      </c>
      <c r="C16" s="44">
        <v>15</v>
      </c>
      <c r="D16" s="104">
        <f t="shared" si="0"/>
        <v>25</v>
      </c>
      <c r="E16" s="42"/>
      <c r="G16" s="35"/>
      <c r="H16" s="35"/>
      <c r="I16" s="35"/>
      <c r="J16" s="35"/>
      <c r="K16" s="35"/>
      <c r="L16" s="35"/>
      <c r="M16" s="35"/>
      <c r="N16" s="35"/>
      <c r="O16" s="35"/>
    </row>
    <row r="17" spans="1:15" s="38" customFormat="1" ht="14.15" customHeight="1" thickBot="1">
      <c r="A17" s="34" t="s">
        <v>93</v>
      </c>
      <c r="B17" s="44">
        <v>10</v>
      </c>
      <c r="C17" s="44">
        <v>15</v>
      </c>
      <c r="D17" s="104">
        <f t="shared" si="0"/>
        <v>25</v>
      </c>
      <c r="E17" s="39"/>
      <c r="G17" s="35"/>
      <c r="H17" s="35"/>
      <c r="I17" s="35"/>
      <c r="J17" s="67"/>
      <c r="K17" s="35"/>
      <c r="L17" s="35"/>
      <c r="M17" s="35"/>
      <c r="N17" s="35"/>
      <c r="O17" s="35"/>
    </row>
    <row r="18" spans="1:15" s="38" customFormat="1" ht="14.15" customHeight="1" thickBot="1">
      <c r="A18" s="34" t="s">
        <v>94</v>
      </c>
      <c r="B18" s="44">
        <v>10</v>
      </c>
      <c r="C18" s="44">
        <v>15</v>
      </c>
      <c r="D18" s="104">
        <f t="shared" si="0"/>
        <v>25</v>
      </c>
      <c r="E18" s="39"/>
    </row>
    <row r="19" spans="1:15" s="38" customFormat="1" ht="14.15" customHeight="1" thickBot="1">
      <c r="A19" s="34" t="s">
        <v>95</v>
      </c>
      <c r="B19" s="44">
        <v>10</v>
      </c>
      <c r="C19" s="44">
        <v>7</v>
      </c>
      <c r="D19" s="104">
        <f t="shared" si="0"/>
        <v>17</v>
      </c>
      <c r="E19" s="42" t="s">
        <v>109</v>
      </c>
      <c r="G19" s="35"/>
      <c r="H19" s="35"/>
      <c r="I19" s="35"/>
      <c r="J19" s="35"/>
      <c r="K19" s="35"/>
      <c r="L19" s="35"/>
      <c r="M19" s="35"/>
      <c r="N19" s="35"/>
      <c r="O19" s="35"/>
    </row>
    <row r="20" spans="1:15" s="38" customFormat="1" ht="14.15" customHeight="1" thickBot="1">
      <c r="A20" s="34" t="s">
        <v>96</v>
      </c>
      <c r="B20" s="44">
        <v>8</v>
      </c>
      <c r="C20" s="44">
        <v>15</v>
      </c>
      <c r="D20" s="104">
        <f t="shared" si="0"/>
        <v>23</v>
      </c>
      <c r="E20" s="42" t="s">
        <v>110</v>
      </c>
      <c r="G20" s="35"/>
      <c r="H20" s="35"/>
      <c r="I20" s="35"/>
      <c r="J20" s="35"/>
      <c r="K20" s="35"/>
      <c r="L20" s="35"/>
      <c r="M20" s="35"/>
      <c r="N20" s="35"/>
      <c r="O20" s="35"/>
    </row>
    <row r="21" spans="1:15" s="38" customFormat="1" ht="14.15" customHeight="1" thickBot="1">
      <c r="A21" s="34" t="s">
        <v>97</v>
      </c>
      <c r="B21" s="44">
        <v>10</v>
      </c>
      <c r="C21" s="44">
        <v>15</v>
      </c>
      <c r="D21" s="104">
        <f t="shared" si="0"/>
        <v>25</v>
      </c>
      <c r="E21" s="42"/>
      <c r="G21" s="35"/>
      <c r="H21" s="35"/>
      <c r="I21" s="35"/>
      <c r="J21" s="67"/>
      <c r="K21" s="35"/>
      <c r="L21" s="35"/>
      <c r="M21" s="35"/>
      <c r="N21" s="35"/>
      <c r="O21" s="35"/>
    </row>
    <row r="22" spans="1:15" s="38" customFormat="1" ht="14.15" customHeight="1" thickBot="1">
      <c r="A22" s="34" t="s">
        <v>98</v>
      </c>
      <c r="B22" s="44">
        <v>0</v>
      </c>
      <c r="C22" s="44">
        <v>0</v>
      </c>
      <c r="D22" s="104">
        <f t="shared" si="0"/>
        <v>0</v>
      </c>
      <c r="E22" s="42" t="s">
        <v>111</v>
      </c>
      <c r="G22" s="35"/>
      <c r="H22" s="35"/>
      <c r="I22" s="35"/>
      <c r="J22" s="67"/>
      <c r="K22" s="35"/>
      <c r="L22" s="35"/>
      <c r="M22" s="35"/>
      <c r="N22" s="35"/>
      <c r="O22" s="35"/>
    </row>
    <row r="23" spans="1:15" s="38" customFormat="1" ht="14.15" customHeight="1" thickBot="1">
      <c r="A23" s="34" t="s">
        <v>99</v>
      </c>
      <c r="B23" s="44">
        <v>10</v>
      </c>
      <c r="C23" s="44">
        <v>15</v>
      </c>
      <c r="D23" s="104">
        <f t="shared" si="0"/>
        <v>25</v>
      </c>
      <c r="E23" s="39"/>
      <c r="G23" s="35"/>
      <c r="H23" s="35"/>
      <c r="I23" s="35"/>
      <c r="J23" s="35"/>
      <c r="K23" s="35"/>
      <c r="L23" s="35"/>
      <c r="M23" s="35"/>
      <c r="N23" s="35"/>
      <c r="O23" s="35"/>
    </row>
    <row r="24" spans="1:15" s="38" customFormat="1" ht="14.15" customHeight="1" thickBot="1">
      <c r="A24" s="34" t="s">
        <v>100</v>
      </c>
      <c r="B24" s="44">
        <v>0</v>
      </c>
      <c r="C24" s="44">
        <v>0</v>
      </c>
      <c r="D24" s="104">
        <f t="shared" si="0"/>
        <v>0</v>
      </c>
      <c r="E24" s="42" t="s">
        <v>111</v>
      </c>
      <c r="G24" s="35"/>
      <c r="H24" s="35"/>
      <c r="I24" s="35"/>
      <c r="J24" s="35"/>
      <c r="K24" s="35"/>
      <c r="L24" s="35"/>
      <c r="M24" s="35"/>
      <c r="N24" s="35"/>
      <c r="O24" s="35"/>
    </row>
    <row r="25" spans="1:15" s="38" customFormat="1" ht="14.15" customHeight="1" thickBot="1">
      <c r="A25" s="34" t="s">
        <v>101</v>
      </c>
      <c r="B25" s="44">
        <v>10</v>
      </c>
      <c r="C25" s="44">
        <v>8</v>
      </c>
      <c r="D25" s="104">
        <f t="shared" si="0"/>
        <v>18</v>
      </c>
      <c r="E25" s="42" t="s">
        <v>106</v>
      </c>
      <c r="G25" s="35"/>
      <c r="H25" s="35"/>
      <c r="I25" s="35"/>
      <c r="J25" s="35"/>
      <c r="K25" s="35"/>
      <c r="L25" s="35"/>
      <c r="M25" s="35"/>
      <c r="N25" s="35"/>
      <c r="O25" s="35"/>
    </row>
    <row r="26" spans="1:15" s="38" customFormat="1" ht="14.15" customHeight="1" thickBot="1">
      <c r="A26" s="34" t="s">
        <v>102</v>
      </c>
      <c r="B26" s="44">
        <v>10</v>
      </c>
      <c r="C26" s="44">
        <v>15</v>
      </c>
      <c r="D26" s="104">
        <f t="shared" si="0"/>
        <v>25</v>
      </c>
      <c r="E26" s="42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38" customFormat="1" ht="14.15" customHeight="1" thickBot="1">
      <c r="A27" s="34" t="s">
        <v>103</v>
      </c>
      <c r="B27" s="44">
        <v>0</v>
      </c>
      <c r="C27" s="44">
        <v>0</v>
      </c>
      <c r="D27" s="104">
        <f t="shared" si="0"/>
        <v>0</v>
      </c>
      <c r="E27" s="42" t="s">
        <v>111</v>
      </c>
      <c r="G27" s="35"/>
      <c r="H27" s="35"/>
      <c r="I27" s="35"/>
      <c r="J27" s="35"/>
      <c r="K27" s="35"/>
      <c r="L27" s="35"/>
      <c r="M27" s="35"/>
      <c r="N27" s="35"/>
      <c r="O27" s="35"/>
    </row>
    <row r="28" spans="1:15" s="127" customFormat="1" ht="14.15" customHeight="1" thickBot="1">
      <c r="A28" s="34" t="s">
        <v>104</v>
      </c>
      <c r="B28" s="44">
        <v>10</v>
      </c>
      <c r="C28" s="128">
        <v>15</v>
      </c>
      <c r="D28" s="104">
        <f t="shared" si="0"/>
        <v>25</v>
      </c>
      <c r="E28" s="137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1:15">
      <c r="A29" s="26"/>
      <c r="B29" s="19"/>
      <c r="C29" s="19"/>
      <c r="D29" s="19"/>
      <c r="E29" s="5"/>
      <c r="H29" s="8"/>
    </row>
    <row r="30" spans="1:15">
      <c r="A30" s="26"/>
      <c r="B30" s="19"/>
      <c r="C30" s="19"/>
      <c r="D30" s="19"/>
      <c r="E30" s="5"/>
    </row>
    <row r="31" spans="1:15">
      <c r="A31" s="26"/>
      <c r="B31" s="19"/>
      <c r="C31" s="19"/>
      <c r="D31" s="19"/>
      <c r="E31" s="5"/>
    </row>
    <row r="32" spans="1:15">
      <c r="A32" s="26"/>
      <c r="B32" s="19"/>
      <c r="C32" s="19"/>
      <c r="D32" s="19"/>
      <c r="E32" s="5"/>
    </row>
    <row r="33" spans="1:5">
      <c r="A33" s="26"/>
      <c r="B33" s="19"/>
      <c r="C33" s="19"/>
      <c r="D33" s="19"/>
      <c r="E33" s="5"/>
    </row>
    <row r="34" spans="1:5">
      <c r="A34" s="26"/>
      <c r="B34" s="19"/>
      <c r="C34" s="19"/>
      <c r="D34" s="19"/>
      <c r="E34" s="5"/>
    </row>
    <row r="35" spans="1:5">
      <c r="A35" s="26"/>
      <c r="B35" s="19"/>
      <c r="C35" s="19"/>
      <c r="D35" s="19"/>
      <c r="E35" s="5"/>
    </row>
    <row r="36" spans="1:5">
      <c r="A36" s="26"/>
      <c r="B36" s="19"/>
      <c r="C36" s="19"/>
      <c r="D36" s="19"/>
      <c r="E36" s="5"/>
    </row>
    <row r="37" spans="1:5">
      <c r="A37" s="26"/>
      <c r="B37" s="19"/>
      <c r="C37" s="19"/>
      <c r="D37" s="19"/>
      <c r="E37" s="5"/>
    </row>
    <row r="38" spans="1:5">
      <c r="A38" s="26"/>
      <c r="B38" s="19"/>
      <c r="C38" s="19"/>
      <c r="D38" s="19"/>
      <c r="E38" s="5"/>
    </row>
    <row r="39" spans="1:5" s="2" customFormat="1" ht="16.5" customHeight="1">
      <c r="A39" s="26"/>
      <c r="B39" s="19"/>
      <c r="C39" s="19"/>
      <c r="D39" s="19"/>
      <c r="E39" s="5"/>
    </row>
    <row r="40" spans="1:5">
      <c r="A40" s="26"/>
      <c r="B40" s="19"/>
      <c r="C40" s="19"/>
      <c r="D40" s="19"/>
      <c r="E40" s="5"/>
    </row>
    <row r="41" spans="1:5">
      <c r="A41" s="26"/>
      <c r="B41" s="19"/>
      <c r="C41" s="19"/>
      <c r="D41" s="19"/>
      <c r="E41" s="5"/>
    </row>
    <row r="42" spans="1:5">
      <c r="A42" s="26"/>
      <c r="B42" s="19"/>
      <c r="C42" s="19"/>
      <c r="D42" s="19"/>
      <c r="E42" s="5"/>
    </row>
    <row r="43" spans="1:5" ht="16.5" customHeight="1">
      <c r="A43" s="26"/>
      <c r="B43" s="19"/>
      <c r="C43" s="19"/>
      <c r="D43" s="19"/>
      <c r="E43" s="5"/>
    </row>
    <row r="44" spans="1:5">
      <c r="A44" s="26"/>
      <c r="B44" s="19"/>
      <c r="C44" s="19"/>
      <c r="D44" s="19"/>
      <c r="E44" s="5"/>
    </row>
    <row r="45" spans="1:5" ht="14">
      <c r="A45" s="23"/>
    </row>
    <row r="46" spans="1:5">
      <c r="A46" s="24"/>
      <c r="B46" s="13"/>
      <c r="C46" s="13"/>
      <c r="D46" s="13"/>
      <c r="E46" s="5"/>
    </row>
    <row r="47" spans="1:5">
      <c r="D47" s="13"/>
      <c r="E47" s="5"/>
    </row>
    <row r="48" spans="1:5">
      <c r="A48" s="27"/>
      <c r="B48" s="16"/>
      <c r="C48" s="16"/>
      <c r="D48" s="16"/>
    </row>
    <row r="49" spans="1:4">
      <c r="A49" s="27"/>
      <c r="B49" s="16"/>
      <c r="C49" s="16"/>
      <c r="D49" s="16"/>
    </row>
    <row r="50" spans="1:4">
      <c r="A50" s="27"/>
      <c r="B50" s="16"/>
      <c r="C50" s="16"/>
      <c r="D50" s="16"/>
    </row>
    <row r="51" spans="1:4">
      <c r="A51" s="27"/>
      <c r="B51" s="16"/>
      <c r="C51" s="16"/>
      <c r="D51" s="16"/>
    </row>
    <row r="52" spans="1:4">
      <c r="A52" s="27"/>
      <c r="B52" s="16"/>
      <c r="C52" s="16"/>
      <c r="D52" s="16"/>
    </row>
    <row r="53" spans="1:4">
      <c r="A53" s="27"/>
      <c r="B53" s="16"/>
      <c r="C53" s="16"/>
      <c r="D53" s="16"/>
    </row>
    <row r="54" spans="1:4">
      <c r="A54" s="27"/>
      <c r="B54" s="16"/>
      <c r="C54" s="16"/>
      <c r="D54" s="16"/>
    </row>
    <row r="55" spans="1:4">
      <c r="A55" s="27"/>
      <c r="B55" s="16"/>
      <c r="C55" s="16"/>
      <c r="D55" s="16"/>
    </row>
    <row r="56" spans="1:4">
      <c r="A56" s="27"/>
      <c r="B56" s="16"/>
      <c r="C56" s="16"/>
      <c r="D56" s="16"/>
    </row>
    <row r="57" spans="1:4">
      <c r="A57" s="27"/>
      <c r="B57" s="16"/>
      <c r="C57" s="16"/>
      <c r="D57" s="16"/>
    </row>
    <row r="58" spans="1:4">
      <c r="A58" s="27"/>
      <c r="B58" s="16"/>
      <c r="C58" s="16"/>
      <c r="D58" s="16"/>
    </row>
    <row r="59" spans="1:4">
      <c r="A59" s="27"/>
      <c r="B59" s="16"/>
      <c r="C59" s="16"/>
      <c r="D59" s="16"/>
    </row>
    <row r="60" spans="1:4">
      <c r="A60" s="27"/>
      <c r="B60" s="16"/>
      <c r="C60" s="16"/>
      <c r="D60" s="16"/>
    </row>
    <row r="61" spans="1:4">
      <c r="A61" s="27"/>
      <c r="B61" s="16"/>
      <c r="C61" s="16"/>
      <c r="D61" s="16"/>
    </row>
    <row r="62" spans="1:4">
      <c r="A62" s="27"/>
      <c r="B62" s="16"/>
      <c r="C62" s="16"/>
      <c r="D62" s="16"/>
    </row>
    <row r="63" spans="1:4">
      <c r="A63" s="27"/>
      <c r="B63" s="16"/>
      <c r="C63" s="16"/>
      <c r="D63" s="16"/>
    </row>
    <row r="64" spans="1:4">
      <c r="A64" s="27"/>
      <c r="B64" s="16"/>
      <c r="C64" s="16"/>
      <c r="D64" s="16"/>
    </row>
    <row r="65" spans="1:5">
      <c r="A65" s="27"/>
      <c r="B65" s="16"/>
      <c r="C65" s="16"/>
      <c r="D65" s="16"/>
    </row>
    <row r="66" spans="1:5">
      <c r="A66" s="27"/>
      <c r="B66" s="16"/>
      <c r="C66" s="16"/>
      <c r="D66" s="16"/>
    </row>
    <row r="67" spans="1:5">
      <c r="A67" s="27"/>
      <c r="B67" s="16"/>
      <c r="C67" s="16"/>
      <c r="D67" s="16"/>
    </row>
    <row r="68" spans="1:5">
      <c r="A68" s="27"/>
      <c r="B68" s="16"/>
      <c r="C68" s="16"/>
      <c r="D68" s="16"/>
    </row>
    <row r="69" spans="1:5">
      <c r="A69" s="27"/>
      <c r="B69" s="16"/>
      <c r="C69" s="16"/>
      <c r="D69" s="16"/>
    </row>
    <row r="70" spans="1:5">
      <c r="A70" s="27"/>
      <c r="B70" s="16"/>
      <c r="C70" s="16"/>
      <c r="D70" s="16"/>
    </row>
    <row r="71" spans="1:5">
      <c r="A71" s="27"/>
      <c r="B71" s="16"/>
      <c r="C71" s="16"/>
      <c r="D71" s="16"/>
    </row>
    <row r="72" spans="1:5">
      <c r="A72" s="27"/>
      <c r="B72" s="16"/>
      <c r="C72" s="16"/>
      <c r="D72" s="16"/>
    </row>
    <row r="73" spans="1:5">
      <c r="A73" s="24"/>
      <c r="E73" s="5"/>
    </row>
    <row r="74" spans="1:5" ht="16.5" customHeight="1">
      <c r="A74" s="24"/>
    </row>
    <row r="75" spans="1:5" ht="14">
      <c r="A75" s="23"/>
    </row>
    <row r="76" spans="1:5">
      <c r="A76" s="24"/>
      <c r="B76" s="13"/>
      <c r="C76" s="13"/>
      <c r="D76" s="13"/>
      <c r="E76" s="5"/>
    </row>
    <row r="77" spans="1:5">
      <c r="D77" s="13"/>
      <c r="E77" s="5"/>
    </row>
    <row r="91" spans="1:5" ht="14">
      <c r="A91" s="28"/>
    </row>
    <row r="94" spans="1:5">
      <c r="E94" s="5"/>
    </row>
    <row r="95" spans="1:5">
      <c r="E95" s="5"/>
    </row>
    <row r="97" spans="1:5">
      <c r="E97" s="5"/>
    </row>
    <row r="98" spans="1:5">
      <c r="E98" s="5"/>
    </row>
    <row r="99" spans="1:5">
      <c r="E99" s="5"/>
    </row>
    <row r="102" spans="1:5">
      <c r="A102" s="29"/>
      <c r="E102" s="5"/>
    </row>
    <row r="103" spans="1:5">
      <c r="A103" s="29"/>
      <c r="E103" s="5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39"/>
  <sheetViews>
    <sheetView zoomScale="110" zoomScaleNormal="110" workbookViewId="0">
      <selection sqref="A1:E1048576"/>
    </sheetView>
  </sheetViews>
  <sheetFormatPr defaultColWidth="11.36328125" defaultRowHeight="12.5"/>
  <cols>
    <col min="1" max="1" width="7.36328125" style="16" customWidth="1"/>
    <col min="2" max="2" width="20.36328125" style="16" customWidth="1"/>
    <col min="3" max="3" width="22" style="16" customWidth="1"/>
    <col min="4" max="4" width="13.36328125" style="16" customWidth="1"/>
    <col min="5" max="5" width="13.08984375" style="16" customWidth="1"/>
    <col min="6" max="6" width="11.81640625" style="16" customWidth="1"/>
    <col min="7" max="7" width="10.36328125" style="16" customWidth="1"/>
    <col min="8" max="8" width="38.81640625" style="11" customWidth="1"/>
    <col min="9" max="9" width="10.7265625" bestFit="1" customWidth="1"/>
    <col min="10" max="10" width="5" style="16" bestFit="1" customWidth="1"/>
    <col min="11" max="11" width="87.26953125" customWidth="1"/>
    <col min="12" max="16384" width="11.36328125" style="1"/>
  </cols>
  <sheetData>
    <row r="1" spans="1:11" s="48" customFormat="1" ht="14.15" customHeight="1" thickBot="1">
      <c r="A1" s="75" t="s">
        <v>79</v>
      </c>
      <c r="B1" s="76"/>
      <c r="C1" s="76"/>
      <c r="D1" s="99"/>
      <c r="E1" s="77"/>
      <c r="F1" s="89"/>
      <c r="G1" s="89"/>
      <c r="H1" s="88"/>
      <c r="I1" s="101"/>
      <c r="J1" s="89"/>
      <c r="K1" s="101"/>
    </row>
    <row r="2" spans="1:11" s="126" customFormat="1" ht="14.15" customHeight="1">
      <c r="A2" s="104" t="s">
        <v>16</v>
      </c>
      <c r="B2" s="104" t="s">
        <v>44</v>
      </c>
      <c r="C2" s="104" t="s">
        <v>45</v>
      </c>
      <c r="D2" s="104" t="s">
        <v>21</v>
      </c>
      <c r="E2" s="104" t="s">
        <v>46</v>
      </c>
      <c r="F2" s="104" t="s">
        <v>47</v>
      </c>
      <c r="G2" s="177" t="s">
        <v>19</v>
      </c>
      <c r="H2" s="124" t="s">
        <v>20</v>
      </c>
      <c r="I2" s="125"/>
      <c r="J2" s="125"/>
      <c r="K2" s="125"/>
    </row>
    <row r="3" spans="1:11" s="48" customFormat="1" ht="14.15" customHeight="1" thickBot="1">
      <c r="A3" s="141"/>
      <c r="B3" s="141">
        <v>6</v>
      </c>
      <c r="C3" s="141">
        <v>6</v>
      </c>
      <c r="D3" s="141">
        <v>5</v>
      </c>
      <c r="E3" s="141">
        <v>7</v>
      </c>
      <c r="F3" s="141">
        <v>13</v>
      </c>
      <c r="G3" s="155">
        <f t="shared" ref="G3:G28" si="0">SUM(B3:F3)</f>
        <v>37</v>
      </c>
      <c r="H3" s="158"/>
      <c r="I3" s="101"/>
      <c r="J3" s="101"/>
      <c r="K3" s="101"/>
    </row>
    <row r="4" spans="1:11" s="125" customFormat="1" ht="14.15" customHeight="1">
      <c r="A4" s="34" t="s">
        <v>80</v>
      </c>
      <c r="B4" s="160">
        <v>6</v>
      </c>
      <c r="C4" s="160">
        <v>6</v>
      </c>
      <c r="D4" s="160">
        <v>5</v>
      </c>
      <c r="E4" s="160">
        <v>7</v>
      </c>
      <c r="F4" s="160">
        <v>13</v>
      </c>
      <c r="G4" s="176">
        <f t="shared" si="0"/>
        <v>37</v>
      </c>
      <c r="H4" s="172"/>
    </row>
    <row r="5" spans="1:11" s="38" customFormat="1" ht="14.15" customHeight="1">
      <c r="A5" s="34" t="s">
        <v>81</v>
      </c>
      <c r="B5" s="44">
        <v>6</v>
      </c>
      <c r="C5" s="44">
        <v>6</v>
      </c>
      <c r="D5" s="44">
        <v>5</v>
      </c>
      <c r="E5" s="44">
        <v>7</v>
      </c>
      <c r="F5" s="44">
        <v>13</v>
      </c>
      <c r="G5" s="176">
        <f t="shared" si="0"/>
        <v>37</v>
      </c>
      <c r="H5" s="50"/>
    </row>
    <row r="6" spans="1:11" s="38" customFormat="1" ht="14.15" customHeight="1">
      <c r="A6" s="34" t="s">
        <v>82</v>
      </c>
      <c r="B6" s="44">
        <v>6</v>
      </c>
      <c r="C6" s="44">
        <v>6</v>
      </c>
      <c r="D6" s="44">
        <v>5</v>
      </c>
      <c r="E6" s="44">
        <v>7</v>
      </c>
      <c r="F6" s="44">
        <v>13</v>
      </c>
      <c r="G6" s="176">
        <f t="shared" si="0"/>
        <v>37</v>
      </c>
      <c r="H6" s="50"/>
    </row>
    <row r="7" spans="1:11" s="38" customFormat="1" ht="14.15" customHeight="1">
      <c r="A7" s="34" t="s">
        <v>83</v>
      </c>
      <c r="B7" s="44">
        <v>1</v>
      </c>
      <c r="C7" s="44">
        <v>4</v>
      </c>
      <c r="D7" s="44">
        <v>5</v>
      </c>
      <c r="E7" s="44">
        <v>5</v>
      </c>
      <c r="F7" s="44">
        <v>9</v>
      </c>
      <c r="G7" s="176">
        <f t="shared" si="0"/>
        <v>24</v>
      </c>
      <c r="H7" s="50" t="s">
        <v>117</v>
      </c>
    </row>
    <row r="8" spans="1:11" s="38" customFormat="1" ht="14.15" customHeight="1">
      <c r="A8" s="34" t="s">
        <v>84</v>
      </c>
      <c r="B8" s="44">
        <v>6</v>
      </c>
      <c r="C8" s="44">
        <v>6</v>
      </c>
      <c r="D8" s="44">
        <v>5</v>
      </c>
      <c r="E8" s="44">
        <v>7</v>
      </c>
      <c r="F8" s="44">
        <v>13</v>
      </c>
      <c r="G8" s="176">
        <f>SUM(B8:F8)/2</f>
        <v>18.5</v>
      </c>
      <c r="H8" s="50" t="s">
        <v>119</v>
      </c>
    </row>
    <row r="9" spans="1:11" s="38" customFormat="1" ht="14.15" customHeight="1">
      <c r="A9" s="34" t="s">
        <v>85</v>
      </c>
      <c r="B9" s="44">
        <v>6</v>
      </c>
      <c r="C9" s="44">
        <v>6</v>
      </c>
      <c r="D9" s="44">
        <v>5</v>
      </c>
      <c r="E9" s="44">
        <v>7</v>
      </c>
      <c r="F9" s="44">
        <v>12</v>
      </c>
      <c r="G9" s="176">
        <f t="shared" si="0"/>
        <v>36</v>
      </c>
      <c r="H9" s="50" t="s">
        <v>115</v>
      </c>
    </row>
    <row r="10" spans="1:11" s="38" customFormat="1" ht="14.15" customHeight="1">
      <c r="A10" s="34" t="s">
        <v>86</v>
      </c>
      <c r="B10" s="44">
        <v>6</v>
      </c>
      <c r="C10" s="44">
        <v>6</v>
      </c>
      <c r="D10" s="44">
        <v>5</v>
      </c>
      <c r="E10" s="44">
        <v>6</v>
      </c>
      <c r="F10" s="44">
        <v>13</v>
      </c>
      <c r="G10" s="176">
        <f>SUM(B10:F10)/2</f>
        <v>18</v>
      </c>
      <c r="H10" s="50" t="s">
        <v>120</v>
      </c>
    </row>
    <row r="11" spans="1:11" s="38" customFormat="1" ht="14.15" customHeight="1">
      <c r="A11" s="34" t="s">
        <v>87</v>
      </c>
      <c r="B11" s="44">
        <v>6</v>
      </c>
      <c r="C11" s="44">
        <v>6</v>
      </c>
      <c r="D11" s="44">
        <v>5</v>
      </c>
      <c r="E11" s="44">
        <v>7</v>
      </c>
      <c r="F11" s="44">
        <v>13</v>
      </c>
      <c r="G11" s="176">
        <f>SUM(B11:F11)/2</f>
        <v>18.5</v>
      </c>
      <c r="H11" s="50" t="s">
        <v>119</v>
      </c>
    </row>
    <row r="12" spans="1:11" s="38" customFormat="1" ht="14.15" customHeight="1">
      <c r="A12" s="34" t="s">
        <v>88</v>
      </c>
      <c r="B12" s="43">
        <v>6</v>
      </c>
      <c r="C12" s="43">
        <v>4</v>
      </c>
      <c r="D12" s="44">
        <v>5</v>
      </c>
      <c r="E12" s="43">
        <v>7</v>
      </c>
      <c r="F12" s="43">
        <v>13</v>
      </c>
      <c r="G12" s="176">
        <f t="shared" si="0"/>
        <v>35</v>
      </c>
      <c r="H12" s="39" t="s">
        <v>114</v>
      </c>
    </row>
    <row r="13" spans="1:11" s="38" customFormat="1" ht="14.15" customHeight="1">
      <c r="A13" s="34" t="s">
        <v>89</v>
      </c>
      <c r="B13" s="44">
        <v>6</v>
      </c>
      <c r="C13" s="44">
        <v>6</v>
      </c>
      <c r="D13" s="44">
        <v>5</v>
      </c>
      <c r="E13" s="44">
        <v>7</v>
      </c>
      <c r="F13" s="44">
        <v>13</v>
      </c>
      <c r="G13" s="176">
        <f t="shared" si="0"/>
        <v>37</v>
      </c>
      <c r="H13" s="50"/>
    </row>
    <row r="14" spans="1:11" s="38" customFormat="1" ht="14.15" customHeight="1">
      <c r="A14" s="34" t="s">
        <v>90</v>
      </c>
      <c r="B14" s="43">
        <v>6</v>
      </c>
      <c r="C14" s="43">
        <v>6</v>
      </c>
      <c r="D14" s="43">
        <v>5</v>
      </c>
      <c r="E14" s="43">
        <v>7</v>
      </c>
      <c r="F14" s="43">
        <v>13</v>
      </c>
      <c r="G14" s="176">
        <f t="shared" si="0"/>
        <v>37</v>
      </c>
    </row>
    <row r="15" spans="1:11" s="38" customFormat="1" ht="14.15" customHeight="1">
      <c r="A15" s="34" t="s">
        <v>91</v>
      </c>
      <c r="B15" s="44">
        <v>6</v>
      </c>
      <c r="C15" s="44">
        <v>6</v>
      </c>
      <c r="D15" s="44">
        <v>5</v>
      </c>
      <c r="E15" s="44">
        <v>7</v>
      </c>
      <c r="F15" s="44">
        <v>13</v>
      </c>
      <c r="G15" s="176">
        <f t="shared" si="0"/>
        <v>37</v>
      </c>
      <c r="H15" s="39"/>
    </row>
    <row r="16" spans="1:11" s="38" customFormat="1" ht="14.15" customHeight="1">
      <c r="A16" s="34" t="s">
        <v>92</v>
      </c>
      <c r="B16" s="44">
        <v>6</v>
      </c>
      <c r="C16" s="44">
        <v>6</v>
      </c>
      <c r="D16" s="44">
        <v>5</v>
      </c>
      <c r="E16" s="44">
        <v>6</v>
      </c>
      <c r="F16" s="44">
        <v>13</v>
      </c>
      <c r="G16" s="176">
        <f t="shared" si="0"/>
        <v>36</v>
      </c>
      <c r="H16" s="50" t="s">
        <v>113</v>
      </c>
    </row>
    <row r="17" spans="1:12" s="38" customFormat="1" ht="14.15" customHeight="1">
      <c r="A17" s="34" t="s">
        <v>93</v>
      </c>
      <c r="B17" s="44">
        <v>6</v>
      </c>
      <c r="C17" s="44">
        <v>6</v>
      </c>
      <c r="D17" s="44">
        <v>5</v>
      </c>
      <c r="E17" s="44">
        <v>7</v>
      </c>
      <c r="F17" s="44">
        <v>13</v>
      </c>
      <c r="G17" s="176">
        <f t="shared" si="0"/>
        <v>37</v>
      </c>
      <c r="H17" s="50"/>
    </row>
    <row r="18" spans="1:12" s="38" customFormat="1" ht="14.15" customHeight="1">
      <c r="A18" s="34" t="s">
        <v>94</v>
      </c>
      <c r="B18" s="44">
        <v>6</v>
      </c>
      <c r="C18" s="44">
        <v>6</v>
      </c>
      <c r="D18" s="44">
        <v>5</v>
      </c>
      <c r="E18" s="44">
        <v>7</v>
      </c>
      <c r="F18" s="44">
        <v>13</v>
      </c>
      <c r="G18" s="176">
        <f t="shared" si="0"/>
        <v>37</v>
      </c>
      <c r="H18" s="50"/>
    </row>
    <row r="19" spans="1:12" s="38" customFormat="1" ht="14.15" customHeight="1">
      <c r="A19" s="34" t="s">
        <v>95</v>
      </c>
      <c r="B19" s="44">
        <v>6</v>
      </c>
      <c r="C19" s="44">
        <v>6</v>
      </c>
      <c r="D19" s="44">
        <v>5</v>
      </c>
      <c r="E19" s="44">
        <v>6</v>
      </c>
      <c r="F19" s="44">
        <v>13</v>
      </c>
      <c r="G19" s="176">
        <f>SUM(B19:F19)/2</f>
        <v>18</v>
      </c>
      <c r="H19" s="50" t="s">
        <v>142</v>
      </c>
    </row>
    <row r="20" spans="1:12" s="38" customFormat="1" ht="14.15" customHeight="1">
      <c r="A20" s="34" t="s">
        <v>96</v>
      </c>
      <c r="B20" s="44">
        <v>6</v>
      </c>
      <c r="C20" s="44">
        <v>6</v>
      </c>
      <c r="D20" s="44">
        <v>4</v>
      </c>
      <c r="E20" s="44">
        <v>7</v>
      </c>
      <c r="F20" s="44">
        <v>13</v>
      </c>
      <c r="G20" s="176">
        <f t="shared" si="0"/>
        <v>36</v>
      </c>
      <c r="H20" s="50" t="s">
        <v>116</v>
      </c>
    </row>
    <row r="21" spans="1:12" s="38" customFormat="1" ht="14.15" customHeight="1">
      <c r="A21" s="34" t="s">
        <v>97</v>
      </c>
      <c r="B21" s="44">
        <v>6</v>
      </c>
      <c r="C21" s="44">
        <v>6</v>
      </c>
      <c r="D21" s="44">
        <v>5</v>
      </c>
      <c r="E21" s="44">
        <v>7</v>
      </c>
      <c r="F21" s="44">
        <v>13</v>
      </c>
      <c r="G21" s="176">
        <f t="shared" si="0"/>
        <v>37</v>
      </c>
      <c r="H21" s="50"/>
    </row>
    <row r="22" spans="1:12" s="38" customFormat="1" ht="14.15" customHeight="1">
      <c r="A22" s="34" t="s">
        <v>98</v>
      </c>
      <c r="B22" s="44">
        <v>6</v>
      </c>
      <c r="C22" s="44">
        <v>4</v>
      </c>
      <c r="D22" s="44">
        <v>5</v>
      </c>
      <c r="E22" s="44">
        <v>6</v>
      </c>
      <c r="F22" s="44">
        <v>13</v>
      </c>
      <c r="G22" s="176">
        <f>SUM(B22:F22)</f>
        <v>34</v>
      </c>
      <c r="H22" s="50" t="s">
        <v>112</v>
      </c>
    </row>
    <row r="23" spans="1:12" s="38" customFormat="1" ht="14.15" customHeight="1">
      <c r="A23" s="34" t="s">
        <v>99</v>
      </c>
      <c r="B23" s="44">
        <v>6</v>
      </c>
      <c r="C23" s="44">
        <v>6</v>
      </c>
      <c r="D23" s="44">
        <v>5</v>
      </c>
      <c r="E23" s="44">
        <v>7</v>
      </c>
      <c r="F23" s="44">
        <v>13</v>
      </c>
      <c r="G23" s="176">
        <f t="shared" si="0"/>
        <v>37</v>
      </c>
      <c r="H23" s="50"/>
    </row>
    <row r="24" spans="1:12" s="38" customFormat="1" ht="14.15" customHeight="1">
      <c r="A24" s="34" t="s">
        <v>100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176">
        <f t="shared" si="0"/>
        <v>0</v>
      </c>
      <c r="H24" s="50" t="s">
        <v>121</v>
      </c>
    </row>
    <row r="25" spans="1:12" s="38" customFormat="1" ht="14.15" customHeight="1">
      <c r="A25" s="34" t="s">
        <v>101</v>
      </c>
      <c r="B25" s="44">
        <v>6</v>
      </c>
      <c r="C25" s="44">
        <v>5</v>
      </c>
      <c r="D25" s="44">
        <v>5</v>
      </c>
      <c r="E25" s="44">
        <v>7</v>
      </c>
      <c r="F25" s="44">
        <v>13</v>
      </c>
      <c r="G25" s="176">
        <f t="shared" si="0"/>
        <v>36</v>
      </c>
      <c r="H25" s="50" t="s">
        <v>118</v>
      </c>
    </row>
    <row r="26" spans="1:12" s="38" customFormat="1" ht="14.15" customHeight="1">
      <c r="A26" s="34" t="s">
        <v>102</v>
      </c>
      <c r="B26" s="44">
        <v>6</v>
      </c>
      <c r="C26" s="44">
        <v>6</v>
      </c>
      <c r="D26" s="44">
        <v>5</v>
      </c>
      <c r="E26" s="44">
        <v>7</v>
      </c>
      <c r="F26" s="44">
        <v>13</v>
      </c>
      <c r="G26" s="176">
        <f t="shared" si="0"/>
        <v>37</v>
      </c>
      <c r="H26" s="50"/>
    </row>
    <row r="27" spans="1:12" s="38" customFormat="1" ht="14.15" customHeight="1">
      <c r="A27" s="34" t="s">
        <v>103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176">
        <f t="shared" si="0"/>
        <v>0</v>
      </c>
      <c r="H27" s="50" t="s">
        <v>121</v>
      </c>
    </row>
    <row r="28" spans="1:12" s="127" customFormat="1" ht="14.15" customHeight="1" thickBot="1">
      <c r="A28" s="34" t="s">
        <v>104</v>
      </c>
      <c r="B28" s="128">
        <v>6</v>
      </c>
      <c r="C28" s="128">
        <v>6</v>
      </c>
      <c r="D28" s="128">
        <v>5</v>
      </c>
      <c r="E28" s="128">
        <v>7</v>
      </c>
      <c r="F28" s="128">
        <v>13</v>
      </c>
      <c r="G28" s="176">
        <f t="shared" si="0"/>
        <v>37</v>
      </c>
      <c r="H28" s="139"/>
    </row>
    <row r="29" spans="1:12" s="2" customFormat="1" ht="13.5" customHeight="1">
      <c r="A29" s="13"/>
      <c r="B29" s="14"/>
      <c r="C29" s="14"/>
      <c r="D29" s="14"/>
      <c r="E29" s="14"/>
      <c r="F29" s="14"/>
      <c r="G29" s="14"/>
      <c r="H29" s="11"/>
      <c r="I29"/>
      <c r="J29" s="15"/>
      <c r="K29"/>
    </row>
    <row r="30" spans="1:12" s="2" customFormat="1" ht="13.5" customHeight="1">
      <c r="A30" s="14"/>
      <c r="B30" s="14"/>
      <c r="C30" s="14"/>
      <c r="D30" s="14"/>
      <c r="E30" s="14"/>
      <c r="F30" s="14"/>
      <c r="G30" s="14"/>
      <c r="H30" s="11"/>
      <c r="I30"/>
      <c r="J30" s="15"/>
      <c r="K30"/>
    </row>
    <row r="31" spans="1:12" ht="13.5" customHeight="1">
      <c r="A31" s="12"/>
    </row>
    <row r="32" spans="1:12" s="2" customFormat="1" ht="13.5" customHeight="1">
      <c r="A32" s="13"/>
      <c r="B32" s="13"/>
      <c r="C32" s="13"/>
      <c r="D32" s="13"/>
      <c r="E32" s="13"/>
      <c r="F32" s="13"/>
      <c r="G32" s="13"/>
      <c r="H32" s="30"/>
      <c r="I32"/>
      <c r="J32" s="13"/>
      <c r="K32"/>
      <c r="L32" s="1"/>
    </row>
    <row r="33" spans="1:12" s="2" customFormat="1" ht="13.5" customHeight="1">
      <c r="A33" s="14"/>
      <c r="B33" s="14"/>
      <c r="C33" s="14"/>
      <c r="D33" s="13"/>
      <c r="E33" s="13"/>
      <c r="F33" s="14"/>
      <c r="G33" s="14"/>
      <c r="H33" s="11"/>
      <c r="I33"/>
      <c r="J33" s="14"/>
      <c r="K33"/>
      <c r="L33" s="1"/>
    </row>
    <row r="34" spans="1:12" ht="13.5" customHeight="1">
      <c r="A34" s="13"/>
      <c r="B34" s="14"/>
      <c r="C34" s="14"/>
      <c r="D34" s="13"/>
      <c r="E34" s="13"/>
      <c r="F34" s="14"/>
      <c r="G34" s="14"/>
      <c r="J34" s="15"/>
    </row>
    <row r="35" spans="1:12" s="2" customFormat="1" ht="13.5" customHeight="1">
      <c r="A35" s="13"/>
      <c r="B35" s="14"/>
      <c r="C35" s="14"/>
      <c r="D35" s="14"/>
      <c r="E35" s="14"/>
      <c r="F35" s="14"/>
      <c r="G35" s="14"/>
      <c r="H35" s="11"/>
      <c r="I35"/>
      <c r="J35" s="15"/>
      <c r="K35"/>
    </row>
    <row r="36" spans="1:12" s="2" customFormat="1" ht="13.5" customHeight="1">
      <c r="A36" s="13"/>
      <c r="B36" s="14"/>
      <c r="C36" s="14"/>
      <c r="D36" s="14"/>
      <c r="E36" s="14"/>
      <c r="F36" s="14"/>
      <c r="G36" s="14"/>
      <c r="H36" s="11"/>
      <c r="I36"/>
      <c r="J36" s="15"/>
      <c r="K36"/>
    </row>
    <row r="37" spans="1:12" s="2" customFormat="1" ht="13.5" customHeight="1">
      <c r="A37" s="13"/>
      <c r="B37" s="14"/>
      <c r="C37" s="14"/>
      <c r="D37" s="14"/>
      <c r="E37" s="14"/>
      <c r="F37" s="14"/>
      <c r="G37" s="14"/>
      <c r="H37" s="11"/>
      <c r="I37"/>
      <c r="J37" s="15"/>
      <c r="K37"/>
    </row>
    <row r="38" spans="1:12" s="2" customFormat="1" ht="13.5" customHeight="1">
      <c r="A38" s="13"/>
      <c r="B38" s="14"/>
      <c r="C38" s="14"/>
      <c r="D38" s="14"/>
      <c r="E38" s="14"/>
      <c r="F38" s="14"/>
      <c r="G38" s="14"/>
      <c r="H38" s="11"/>
      <c r="I38"/>
      <c r="J38" s="15"/>
      <c r="K38"/>
    </row>
    <row r="39" spans="1:12" s="2" customFormat="1" ht="13.5" customHeight="1">
      <c r="A39" s="13"/>
      <c r="B39" s="14"/>
      <c r="C39" s="14"/>
      <c r="D39" s="14"/>
      <c r="E39" s="14"/>
      <c r="F39" s="14"/>
      <c r="G39" s="14"/>
      <c r="H39" s="11"/>
      <c r="I39"/>
      <c r="J39" s="15"/>
      <c r="K39"/>
    </row>
    <row r="40" spans="1:12" s="2" customFormat="1" ht="13.5" customHeight="1">
      <c r="A40" s="13"/>
      <c r="B40" s="14"/>
      <c r="C40" s="14"/>
      <c r="D40" s="14"/>
      <c r="E40" s="14"/>
      <c r="F40" s="14"/>
      <c r="G40" s="14"/>
      <c r="H40" s="11"/>
      <c r="I40"/>
      <c r="J40" s="15"/>
      <c r="K40"/>
    </row>
    <row r="41" spans="1:12" s="2" customFormat="1" ht="13.5" customHeight="1">
      <c r="A41" s="14"/>
      <c r="B41" s="14"/>
      <c r="C41" s="14"/>
      <c r="D41" s="14"/>
      <c r="E41" s="14"/>
      <c r="F41" s="14"/>
      <c r="G41" s="14"/>
      <c r="H41" s="11"/>
      <c r="I41"/>
      <c r="J41" s="15"/>
      <c r="K41"/>
    </row>
    <row r="42" spans="1:12" s="2" customFormat="1" ht="13.5" customHeight="1">
      <c r="A42" s="13"/>
      <c r="B42" s="14"/>
      <c r="C42" s="14"/>
      <c r="D42" s="14"/>
      <c r="E42" s="14"/>
      <c r="F42" s="14"/>
      <c r="G42" s="14"/>
      <c r="H42" s="11"/>
      <c r="I42"/>
      <c r="J42" s="15"/>
      <c r="K42"/>
    </row>
    <row r="43" spans="1:12" s="2" customFormat="1" ht="13.5" customHeight="1">
      <c r="A43" s="13"/>
      <c r="B43" s="14"/>
      <c r="C43" s="14"/>
      <c r="D43" s="14"/>
      <c r="E43" s="14"/>
      <c r="F43" s="14"/>
      <c r="G43" s="14"/>
      <c r="H43" s="11"/>
      <c r="I43"/>
      <c r="J43" s="15"/>
      <c r="K43"/>
    </row>
    <row r="44" spans="1:12" s="2" customFormat="1" ht="13.5" customHeight="1">
      <c r="A44" s="13"/>
      <c r="B44" s="14"/>
      <c r="C44" s="14"/>
      <c r="D44" s="14"/>
      <c r="E44" s="14"/>
      <c r="F44" s="14"/>
      <c r="G44" s="14"/>
      <c r="H44" s="11"/>
      <c r="I44"/>
      <c r="J44" s="15"/>
      <c r="K44"/>
    </row>
    <row r="45" spans="1:12" s="2" customFormat="1" ht="13.5" customHeight="1">
      <c r="A45" s="13"/>
      <c r="B45" s="14"/>
      <c r="C45" s="14"/>
      <c r="D45" s="14"/>
      <c r="E45" s="14"/>
      <c r="F45" s="14"/>
      <c r="G45" s="14"/>
      <c r="H45" s="11"/>
      <c r="I45"/>
      <c r="J45" s="15"/>
      <c r="K45"/>
    </row>
    <row r="46" spans="1:12" s="2" customFormat="1" ht="13.5" customHeight="1">
      <c r="A46" s="13"/>
      <c r="B46" s="14"/>
      <c r="C46" s="14"/>
      <c r="D46" s="14"/>
      <c r="E46" s="14"/>
      <c r="F46" s="14"/>
      <c r="G46" s="14"/>
      <c r="H46" s="11"/>
      <c r="I46"/>
      <c r="J46" s="15"/>
      <c r="K46"/>
    </row>
    <row r="47" spans="1:12" s="2" customFormat="1" ht="13.5" customHeight="1">
      <c r="A47" s="13"/>
      <c r="B47" s="14"/>
      <c r="C47" s="14"/>
      <c r="D47" s="14"/>
      <c r="E47" s="14"/>
      <c r="F47" s="14"/>
      <c r="G47" s="14"/>
      <c r="H47" s="11"/>
      <c r="I47"/>
      <c r="J47" s="15"/>
      <c r="K47"/>
    </row>
    <row r="48" spans="1:12" s="2" customFormat="1" ht="13.5" customHeight="1">
      <c r="A48" s="13"/>
      <c r="B48" s="14"/>
      <c r="C48" s="14"/>
      <c r="D48" s="14"/>
      <c r="E48" s="14"/>
      <c r="F48" s="14"/>
      <c r="G48" s="14"/>
      <c r="H48" s="11"/>
      <c r="I48"/>
      <c r="J48" s="15"/>
      <c r="K48"/>
    </row>
    <row r="49" spans="1:11" s="2" customFormat="1" ht="13.5" customHeight="1">
      <c r="A49" s="13"/>
      <c r="B49" s="14"/>
      <c r="C49" s="14"/>
      <c r="D49" s="14"/>
      <c r="E49" s="14"/>
      <c r="F49" s="14"/>
      <c r="G49" s="14"/>
      <c r="H49" s="11"/>
      <c r="I49"/>
      <c r="J49" s="15"/>
      <c r="K49"/>
    </row>
    <row r="50" spans="1:11" s="2" customFormat="1" ht="13.5" customHeight="1">
      <c r="A50" s="13"/>
      <c r="B50" s="14"/>
      <c r="C50" s="14"/>
      <c r="D50" s="14"/>
      <c r="E50" s="14"/>
      <c r="F50" s="14"/>
      <c r="G50" s="14"/>
      <c r="H50" s="11"/>
      <c r="I50"/>
      <c r="J50" s="15"/>
      <c r="K50"/>
    </row>
    <row r="51" spans="1:11" s="2" customFormat="1" ht="13.5" customHeight="1">
      <c r="A51" s="14"/>
      <c r="B51" s="14"/>
      <c r="C51" s="14"/>
      <c r="D51" s="14"/>
      <c r="E51" s="14"/>
      <c r="F51" s="14"/>
      <c r="G51" s="14"/>
      <c r="H51" s="11"/>
      <c r="I51"/>
      <c r="J51" s="15"/>
      <c r="K51"/>
    </row>
    <row r="52" spans="1:11" s="2" customFormat="1" ht="13.5" customHeight="1">
      <c r="A52" s="14"/>
      <c r="B52" s="14"/>
      <c r="C52" s="14"/>
      <c r="D52" s="14"/>
      <c r="E52" s="14"/>
      <c r="F52" s="14"/>
      <c r="G52" s="14"/>
      <c r="H52" s="11"/>
      <c r="I52"/>
      <c r="J52" s="15"/>
      <c r="K52"/>
    </row>
    <row r="53" spans="1:11" s="2" customFormat="1" ht="13.5" customHeight="1">
      <c r="A53" s="14"/>
      <c r="B53" s="14"/>
      <c r="C53" s="14"/>
      <c r="D53" s="14"/>
      <c r="E53" s="14"/>
      <c r="F53" s="14"/>
      <c r="G53" s="14"/>
      <c r="H53" s="11"/>
      <c r="I53"/>
      <c r="J53" s="15"/>
      <c r="K53"/>
    </row>
    <row r="54" spans="1:11" s="2" customFormat="1" ht="13.5" customHeight="1">
      <c r="A54" s="14"/>
      <c r="B54" s="14"/>
      <c r="C54" s="14"/>
      <c r="D54" s="14"/>
      <c r="E54" s="14"/>
      <c r="F54" s="14"/>
      <c r="G54" s="14"/>
      <c r="H54" s="11"/>
      <c r="I54"/>
      <c r="J54" s="15"/>
      <c r="K54"/>
    </row>
    <row r="55" spans="1:11" s="2" customFormat="1" ht="13.5" customHeight="1">
      <c r="A55" s="14"/>
      <c r="B55" s="14"/>
      <c r="C55" s="14"/>
      <c r="D55" s="14"/>
      <c r="E55" s="14"/>
      <c r="F55" s="14"/>
      <c r="G55" s="14"/>
      <c r="H55" s="11"/>
      <c r="I55"/>
      <c r="J55" s="15"/>
      <c r="K55"/>
    </row>
    <row r="56" spans="1:11" s="2" customFormat="1" ht="13.5" customHeight="1">
      <c r="A56" s="14"/>
      <c r="B56" s="14"/>
      <c r="C56" s="14"/>
      <c r="D56" s="14"/>
      <c r="E56" s="14"/>
      <c r="F56" s="14"/>
      <c r="G56" s="14"/>
      <c r="H56" s="11"/>
      <c r="I56"/>
      <c r="J56" s="15"/>
      <c r="K56"/>
    </row>
    <row r="57" spans="1:11" s="2" customFormat="1" ht="13.5" customHeight="1">
      <c r="A57" s="13"/>
      <c r="B57" s="14"/>
      <c r="C57" s="14"/>
      <c r="D57" s="14"/>
      <c r="E57" s="14"/>
      <c r="F57" s="14"/>
      <c r="G57" s="14"/>
      <c r="H57" s="11"/>
      <c r="I57"/>
      <c r="J57" s="15"/>
      <c r="K57"/>
    </row>
    <row r="58" spans="1:11" s="2" customFormat="1" ht="13.5" customHeight="1">
      <c r="A58" s="14"/>
      <c r="B58" s="14"/>
      <c r="C58" s="14"/>
      <c r="D58" s="14"/>
      <c r="E58" s="14"/>
      <c r="F58" s="14"/>
      <c r="G58" s="14"/>
      <c r="H58" s="11"/>
      <c r="I58"/>
      <c r="J58" s="15"/>
      <c r="K58"/>
    </row>
    <row r="59" spans="1:11" s="2" customFormat="1" ht="13.5" customHeight="1">
      <c r="A59" s="14"/>
      <c r="B59" s="14"/>
      <c r="C59" s="14"/>
      <c r="D59" s="14"/>
      <c r="E59" s="14"/>
      <c r="F59" s="14"/>
      <c r="G59" s="14"/>
      <c r="H59" s="11"/>
      <c r="I59"/>
      <c r="J59" s="14"/>
      <c r="K59"/>
    </row>
    <row r="60" spans="1:11" s="2" customFormat="1" ht="13.5" customHeight="1">
      <c r="A60" s="12"/>
      <c r="B60" s="14"/>
      <c r="C60" s="14"/>
      <c r="D60" s="14"/>
      <c r="E60" s="14"/>
      <c r="F60" s="14"/>
      <c r="G60" s="14"/>
      <c r="H60" s="11"/>
      <c r="I60"/>
      <c r="J60" s="14"/>
      <c r="K60"/>
    </row>
    <row r="61" spans="1:11" s="2" customFormat="1" ht="13.5" customHeight="1">
      <c r="A61" s="12"/>
      <c r="B61" s="14"/>
      <c r="C61" s="14"/>
      <c r="D61" s="14"/>
      <c r="E61" s="16"/>
      <c r="F61" s="19"/>
      <c r="G61" s="19"/>
      <c r="H61" s="30"/>
      <c r="I61"/>
      <c r="J61" s="19"/>
      <c r="K61"/>
    </row>
    <row r="62" spans="1:11" ht="13.5" customHeight="1">
      <c r="A62" s="13"/>
      <c r="B62" s="13"/>
      <c r="C62" s="13"/>
      <c r="D62" s="13"/>
      <c r="E62" s="13"/>
      <c r="F62" s="13"/>
      <c r="G62" s="13"/>
      <c r="H62" s="30"/>
      <c r="J62" s="13"/>
    </row>
    <row r="63" spans="1:11" ht="13.5" customHeight="1">
      <c r="A63" s="14"/>
      <c r="B63" s="14"/>
      <c r="C63" s="14"/>
      <c r="D63" s="13"/>
      <c r="E63" s="13"/>
      <c r="F63" s="14"/>
      <c r="G63" s="14"/>
      <c r="J63" s="14"/>
    </row>
    <row r="64" spans="1:11" s="2" customFormat="1" ht="13.5" customHeight="1">
      <c r="A64" s="16"/>
      <c r="B64" s="16"/>
      <c r="C64" s="16"/>
      <c r="D64" s="16"/>
      <c r="E64" s="16"/>
      <c r="F64" s="16"/>
      <c r="G64" s="16"/>
      <c r="H64" s="11"/>
      <c r="I64"/>
      <c r="J64" s="16"/>
      <c r="K64"/>
    </row>
    <row r="65" spans="1:11" s="2" customFormat="1" ht="13.5" customHeight="1">
      <c r="A65" s="16"/>
      <c r="B65" s="16"/>
      <c r="C65" s="16"/>
      <c r="D65" s="16"/>
      <c r="E65" s="16"/>
      <c r="F65" s="16"/>
      <c r="G65" s="16"/>
      <c r="H65" s="11"/>
      <c r="I65"/>
      <c r="J65" s="16"/>
      <c r="K65"/>
    </row>
    <row r="66" spans="1:11" s="2" customFormat="1" ht="13.5" customHeight="1">
      <c r="A66" s="16"/>
      <c r="B66" s="16"/>
      <c r="C66" s="16"/>
      <c r="D66" s="16"/>
      <c r="E66" s="16"/>
      <c r="F66" s="16"/>
      <c r="G66" s="16"/>
      <c r="H66" s="11"/>
      <c r="I66"/>
      <c r="J66" s="16"/>
      <c r="K66"/>
    </row>
    <row r="67" spans="1:11" s="2" customFormat="1" ht="13.5" customHeight="1">
      <c r="A67" s="16"/>
      <c r="B67" s="16"/>
      <c r="C67" s="16"/>
      <c r="D67" s="16"/>
      <c r="E67" s="16"/>
      <c r="F67" s="16"/>
      <c r="G67" s="16"/>
      <c r="H67" s="11"/>
      <c r="I67"/>
      <c r="J67" s="16"/>
      <c r="K67"/>
    </row>
    <row r="68" spans="1:11" s="2" customFormat="1" ht="13.5" customHeight="1">
      <c r="A68" s="16"/>
      <c r="B68" s="16"/>
      <c r="C68" s="16"/>
      <c r="D68" s="16"/>
      <c r="E68" s="16"/>
      <c r="F68" s="16"/>
      <c r="G68" s="16"/>
      <c r="H68" s="11"/>
      <c r="I68"/>
      <c r="J68" s="16"/>
      <c r="K68"/>
    </row>
    <row r="69" spans="1:11" s="2" customFormat="1" ht="13.5" customHeight="1">
      <c r="A69" s="16"/>
      <c r="B69" s="16"/>
      <c r="C69" s="16"/>
      <c r="D69" s="16"/>
      <c r="E69" s="16"/>
      <c r="F69" s="16"/>
      <c r="G69" s="16"/>
      <c r="H69" s="11"/>
      <c r="I69"/>
      <c r="J69" s="16"/>
      <c r="K69"/>
    </row>
    <row r="70" spans="1:11" s="2" customFormat="1" ht="13.5" customHeight="1">
      <c r="A70" s="16"/>
      <c r="B70" s="16"/>
      <c r="C70" s="16"/>
      <c r="D70" s="16"/>
      <c r="E70" s="16"/>
      <c r="F70" s="16"/>
      <c r="G70" s="16"/>
      <c r="H70" s="11"/>
      <c r="I70"/>
      <c r="J70" s="16"/>
      <c r="K70"/>
    </row>
    <row r="71" spans="1:11" s="2" customFormat="1" ht="13.5" customHeight="1">
      <c r="A71" s="16"/>
      <c r="B71" s="16"/>
      <c r="C71" s="16"/>
      <c r="D71" s="16"/>
      <c r="E71" s="16"/>
      <c r="F71" s="16"/>
      <c r="G71" s="16"/>
      <c r="H71" s="11"/>
      <c r="I71"/>
      <c r="J71" s="16"/>
      <c r="K71"/>
    </row>
    <row r="72" spans="1:11" s="2" customFormat="1" ht="13.5" customHeight="1">
      <c r="A72" s="16"/>
      <c r="B72" s="16"/>
      <c r="C72" s="16"/>
      <c r="D72" s="16"/>
      <c r="E72" s="16"/>
      <c r="F72" s="16"/>
      <c r="G72" s="16"/>
      <c r="H72" s="11"/>
      <c r="I72"/>
      <c r="J72" s="16"/>
      <c r="K72"/>
    </row>
    <row r="73" spans="1:11" s="2" customFormat="1" ht="13.5" customHeight="1">
      <c r="A73" s="16"/>
      <c r="B73" s="16"/>
      <c r="C73" s="16"/>
      <c r="D73" s="16"/>
      <c r="E73" s="16"/>
      <c r="F73" s="16"/>
      <c r="G73" s="16"/>
      <c r="H73" s="11"/>
      <c r="I73"/>
      <c r="J73" s="16"/>
      <c r="K73"/>
    </row>
    <row r="74" spans="1:11" s="2" customFormat="1" ht="13.5" customHeight="1">
      <c r="A74" s="16"/>
      <c r="B74" s="16"/>
      <c r="C74" s="16"/>
      <c r="D74" s="16"/>
      <c r="E74" s="16"/>
      <c r="F74" s="16"/>
      <c r="G74" s="16"/>
      <c r="H74" s="11"/>
      <c r="I74"/>
      <c r="J74" s="16"/>
      <c r="K74"/>
    </row>
    <row r="75" spans="1:11" s="2" customFormat="1" ht="13.5" customHeight="1">
      <c r="A75" s="16"/>
      <c r="B75" s="16"/>
      <c r="C75" s="16"/>
      <c r="D75" s="16"/>
      <c r="E75" s="16"/>
      <c r="F75" s="16"/>
      <c r="G75" s="16"/>
      <c r="H75" s="11"/>
      <c r="I75"/>
      <c r="J75" s="16"/>
      <c r="K75"/>
    </row>
    <row r="76" spans="1:11" s="2" customFormat="1" ht="13.5" customHeight="1">
      <c r="A76" s="16"/>
      <c r="B76" s="16"/>
      <c r="C76" s="16"/>
      <c r="D76" s="16"/>
      <c r="E76" s="16"/>
      <c r="F76" s="16"/>
      <c r="G76" s="16"/>
      <c r="H76" s="11"/>
      <c r="I76"/>
      <c r="J76" s="16"/>
      <c r="K76"/>
    </row>
    <row r="77" spans="1:11" s="2" customFormat="1" ht="13.5" customHeight="1">
      <c r="A77" s="16"/>
      <c r="B77" s="16"/>
      <c r="C77" s="16"/>
      <c r="D77" s="16"/>
      <c r="E77" s="16"/>
      <c r="F77" s="16"/>
      <c r="G77" s="16"/>
      <c r="H77" s="11"/>
      <c r="I77"/>
      <c r="J77" s="16"/>
      <c r="K77"/>
    </row>
    <row r="78" spans="1:11" s="2" customFormat="1" ht="13.5" customHeight="1">
      <c r="A78" s="16"/>
      <c r="B78" s="16"/>
      <c r="C78" s="16"/>
      <c r="D78" s="16"/>
      <c r="E78" s="16"/>
      <c r="F78" s="16"/>
      <c r="G78" s="16"/>
      <c r="H78" s="11"/>
      <c r="I78"/>
      <c r="J78" s="16"/>
      <c r="K78"/>
    </row>
    <row r="79" spans="1:11" s="2" customFormat="1" ht="13.5" customHeight="1">
      <c r="A79" s="16"/>
      <c r="B79" s="16"/>
      <c r="C79" s="16"/>
      <c r="D79" s="16"/>
      <c r="E79" s="16"/>
      <c r="F79" s="16"/>
      <c r="G79" s="16"/>
      <c r="H79" s="11"/>
      <c r="I79"/>
      <c r="J79" s="16"/>
      <c r="K79"/>
    </row>
    <row r="80" spans="1:11" s="2" customFormat="1" ht="13.5" customHeight="1">
      <c r="A80" s="16"/>
      <c r="B80" s="16"/>
      <c r="C80" s="16"/>
      <c r="D80" s="16"/>
      <c r="E80" s="16"/>
      <c r="F80" s="16"/>
      <c r="G80" s="16"/>
      <c r="H80" s="11"/>
      <c r="I80"/>
      <c r="J80" s="16"/>
      <c r="K80"/>
    </row>
    <row r="81" spans="1:11" s="2" customFormat="1" ht="13.5" customHeight="1">
      <c r="A81" s="16"/>
      <c r="B81" s="16"/>
      <c r="C81" s="16"/>
      <c r="D81" s="16"/>
      <c r="E81" s="16"/>
      <c r="F81" s="16"/>
      <c r="G81" s="16"/>
      <c r="H81" s="11"/>
      <c r="I81"/>
      <c r="J81" s="16"/>
      <c r="K81"/>
    </row>
    <row r="82" spans="1:11" s="2" customFormat="1" ht="13.5" customHeight="1">
      <c r="A82" s="16"/>
      <c r="B82" s="16"/>
      <c r="C82" s="16"/>
      <c r="D82" s="16"/>
      <c r="E82" s="16"/>
      <c r="F82" s="16"/>
      <c r="G82" s="16"/>
      <c r="H82" s="11"/>
      <c r="I82"/>
      <c r="J82" s="16"/>
      <c r="K82"/>
    </row>
    <row r="83" spans="1:11" s="2" customFormat="1" ht="13.5" customHeight="1">
      <c r="A83" s="16"/>
      <c r="B83" s="16"/>
      <c r="C83" s="16"/>
      <c r="D83" s="16"/>
      <c r="E83" s="16"/>
      <c r="F83" s="16"/>
      <c r="G83" s="16"/>
      <c r="H83" s="11"/>
      <c r="I83"/>
      <c r="J83" s="16"/>
      <c r="K83"/>
    </row>
    <row r="84" spans="1:11" s="2" customFormat="1" ht="13.5" customHeight="1">
      <c r="A84" s="16"/>
      <c r="B84" s="16"/>
      <c r="C84" s="16"/>
      <c r="D84" s="16"/>
      <c r="E84" s="16"/>
      <c r="F84" s="16"/>
      <c r="G84" s="16"/>
      <c r="H84" s="11"/>
      <c r="I84"/>
      <c r="J84" s="16"/>
      <c r="K84"/>
    </row>
    <row r="85" spans="1:11" s="2" customFormat="1" ht="13.5" customHeight="1">
      <c r="A85" s="16"/>
      <c r="B85" s="16"/>
      <c r="C85" s="16"/>
      <c r="D85" s="16"/>
      <c r="E85" s="16"/>
      <c r="F85" s="16"/>
      <c r="G85" s="16"/>
      <c r="H85" s="11"/>
      <c r="I85"/>
      <c r="J85" s="16"/>
      <c r="K85"/>
    </row>
    <row r="86" spans="1:11" s="2" customFormat="1" ht="13.5" customHeight="1">
      <c r="A86" s="16"/>
      <c r="B86" s="16"/>
      <c r="C86" s="16"/>
      <c r="D86" s="16"/>
      <c r="E86" s="16"/>
      <c r="F86" s="16"/>
      <c r="G86" s="16"/>
      <c r="H86" s="11"/>
      <c r="I86"/>
      <c r="J86" s="16"/>
      <c r="K86"/>
    </row>
    <row r="87" spans="1:11" s="2" customFormat="1" ht="13.5" customHeight="1">
      <c r="A87" s="16"/>
      <c r="B87" s="16"/>
      <c r="C87" s="16"/>
      <c r="D87" s="16"/>
      <c r="E87" s="16"/>
      <c r="F87" s="16"/>
      <c r="G87" s="16"/>
      <c r="H87" s="11"/>
      <c r="I87"/>
      <c r="J87" s="16"/>
      <c r="K87"/>
    </row>
    <row r="88" spans="1:11" s="2" customFormat="1" ht="13.5" customHeight="1">
      <c r="A88" s="16"/>
      <c r="B88" s="16"/>
      <c r="C88" s="16"/>
      <c r="D88" s="16"/>
      <c r="E88" s="16"/>
      <c r="F88" s="16"/>
      <c r="G88" s="16"/>
      <c r="H88" s="11"/>
      <c r="I88"/>
      <c r="J88" s="16"/>
      <c r="K88"/>
    </row>
    <row r="89" spans="1:11" s="2" customFormat="1" ht="13.5" customHeight="1">
      <c r="A89" s="13"/>
      <c r="B89" s="14"/>
      <c r="C89" s="14"/>
      <c r="D89" s="14"/>
      <c r="E89" s="14"/>
      <c r="F89" s="14"/>
      <c r="G89" s="14"/>
      <c r="H89" s="11"/>
      <c r="I89"/>
      <c r="J89" s="14"/>
      <c r="K89"/>
    </row>
    <row r="90" spans="1:11" s="2" customFormat="1" ht="13.5" customHeight="1">
      <c r="A90" s="13"/>
      <c r="B90" s="14"/>
      <c r="C90" s="14"/>
      <c r="D90" s="14"/>
      <c r="E90" s="14"/>
      <c r="F90" s="14"/>
      <c r="G90" s="14"/>
      <c r="H90" s="11"/>
      <c r="I90"/>
      <c r="J90" s="14"/>
      <c r="K90"/>
    </row>
    <row r="91" spans="1:11" ht="13.5" customHeight="1">
      <c r="A91" s="12"/>
      <c r="B91" s="14"/>
      <c r="C91" s="14"/>
      <c r="D91" s="14"/>
    </row>
    <row r="92" spans="1:11" ht="13.5" customHeight="1">
      <c r="A92" s="13"/>
      <c r="B92" s="13"/>
      <c r="C92" s="13"/>
      <c r="D92" s="13"/>
      <c r="E92" s="13"/>
      <c r="F92" s="13"/>
      <c r="G92" s="13"/>
      <c r="H92" s="30"/>
      <c r="J92" s="13"/>
    </row>
    <row r="93" spans="1:11" ht="13.5" customHeight="1">
      <c r="A93" s="14"/>
      <c r="B93" s="14"/>
      <c r="C93" s="14"/>
      <c r="D93" s="13"/>
      <c r="E93" s="13"/>
      <c r="F93" s="14"/>
      <c r="G93" s="14"/>
      <c r="J93" s="14"/>
    </row>
    <row r="94" spans="1:11" s="2" customFormat="1" ht="13.5" customHeight="1">
      <c r="A94" s="14"/>
      <c r="B94" s="14"/>
      <c r="C94" s="14"/>
      <c r="D94" s="14"/>
      <c r="E94" s="14"/>
      <c r="F94" s="14"/>
      <c r="G94" s="14"/>
      <c r="H94" s="11"/>
      <c r="I94"/>
      <c r="J94" s="13"/>
      <c r="K94"/>
    </row>
    <row r="95" spans="1:11" s="2" customFormat="1" ht="13.5" customHeight="1">
      <c r="A95" s="14"/>
      <c r="B95" s="13"/>
      <c r="C95" s="14"/>
      <c r="D95" s="14"/>
      <c r="E95" s="14"/>
      <c r="F95" s="14"/>
      <c r="G95" s="14"/>
      <c r="H95" s="11"/>
      <c r="I95"/>
      <c r="J95" s="13"/>
      <c r="K95"/>
    </row>
    <row r="96" spans="1:11" s="2" customFormat="1" ht="13.5" customHeight="1">
      <c r="A96" s="14"/>
      <c r="B96" s="13"/>
      <c r="C96" s="14"/>
      <c r="D96" s="14"/>
      <c r="E96" s="14"/>
      <c r="F96" s="14"/>
      <c r="G96" s="14"/>
      <c r="H96" s="11"/>
      <c r="I96"/>
      <c r="J96" s="13"/>
      <c r="K96"/>
    </row>
    <row r="97" spans="1:11" s="2" customFormat="1" ht="13.5" customHeight="1">
      <c r="A97" s="14"/>
      <c r="B97" s="13"/>
      <c r="C97" s="14"/>
      <c r="D97" s="14"/>
      <c r="E97" s="14"/>
      <c r="F97" s="14"/>
      <c r="G97" s="14"/>
      <c r="H97" s="11"/>
      <c r="I97"/>
      <c r="J97" s="13"/>
      <c r="K97"/>
    </row>
    <row r="98" spans="1:11" s="2" customFormat="1" ht="13.5" customHeight="1">
      <c r="A98" s="14"/>
      <c r="B98" s="13"/>
      <c r="C98" s="14"/>
      <c r="D98" s="14"/>
      <c r="E98" s="14"/>
      <c r="F98" s="14"/>
      <c r="G98" s="14"/>
      <c r="H98" s="11"/>
      <c r="I98"/>
      <c r="J98" s="13"/>
      <c r="K98"/>
    </row>
    <row r="99" spans="1:11" s="2" customFormat="1" ht="13.5" customHeight="1">
      <c r="A99" s="14"/>
      <c r="B99" s="13"/>
      <c r="C99" s="14"/>
      <c r="D99" s="14"/>
      <c r="E99" s="14"/>
      <c r="F99" s="14"/>
      <c r="G99" s="14"/>
      <c r="H99" s="11"/>
      <c r="I99"/>
      <c r="J99" s="13"/>
      <c r="K99"/>
    </row>
    <row r="100" spans="1:11" s="2" customFormat="1" ht="13.5" customHeight="1">
      <c r="A100" s="14"/>
      <c r="B100" s="13"/>
      <c r="C100" s="14"/>
      <c r="D100" s="14"/>
      <c r="E100" s="14"/>
      <c r="F100" s="14"/>
      <c r="G100" s="14"/>
      <c r="H100" s="11"/>
      <c r="I100"/>
      <c r="J100" s="13"/>
      <c r="K100"/>
    </row>
    <row r="101" spans="1:11" s="2" customFormat="1" ht="13.5" customHeight="1">
      <c r="A101" s="14"/>
      <c r="B101" s="13"/>
      <c r="C101" s="14"/>
      <c r="D101" s="14"/>
      <c r="E101" s="14"/>
      <c r="F101" s="14"/>
      <c r="G101" s="14"/>
      <c r="H101" s="11"/>
      <c r="I101"/>
      <c r="J101" s="13"/>
      <c r="K101"/>
    </row>
    <row r="102" spans="1:11" s="2" customFormat="1" ht="13.5" customHeight="1">
      <c r="A102" s="14"/>
      <c r="B102" s="13"/>
      <c r="C102" s="14"/>
      <c r="D102" s="14"/>
      <c r="E102" s="14"/>
      <c r="F102" s="14"/>
      <c r="G102" s="14"/>
      <c r="H102" s="11"/>
      <c r="I102"/>
      <c r="J102" s="13"/>
      <c r="K102"/>
    </row>
    <row r="103" spans="1:11" s="2" customFormat="1" ht="13.5" customHeight="1">
      <c r="A103" s="14"/>
      <c r="B103" s="13"/>
      <c r="C103" s="14"/>
      <c r="D103" s="14"/>
      <c r="E103" s="14"/>
      <c r="F103" s="14"/>
      <c r="G103" s="14"/>
      <c r="H103" s="11"/>
      <c r="I103"/>
      <c r="J103" s="13"/>
      <c r="K103"/>
    </row>
    <row r="104" spans="1:11" s="2" customFormat="1" ht="13.5" customHeight="1">
      <c r="A104" s="14"/>
      <c r="B104" s="14"/>
      <c r="C104" s="14"/>
      <c r="D104" s="14"/>
      <c r="E104" s="14"/>
      <c r="F104" s="14"/>
      <c r="G104" s="14"/>
      <c r="H104" s="11"/>
      <c r="I104"/>
      <c r="J104" s="13"/>
      <c r="K104"/>
    </row>
    <row r="105" spans="1:11" s="2" customFormat="1" ht="13.5" customHeight="1">
      <c r="A105" s="14"/>
      <c r="B105" s="14"/>
      <c r="C105" s="14"/>
      <c r="D105" s="14"/>
      <c r="E105" s="14"/>
      <c r="F105" s="14"/>
      <c r="G105" s="14"/>
      <c r="H105" s="11"/>
      <c r="I105"/>
      <c r="J105" s="13"/>
      <c r="K105"/>
    </row>
    <row r="106" spans="1:11" s="2" customFormat="1" ht="13.5" customHeight="1">
      <c r="A106" s="14"/>
      <c r="B106" s="14"/>
      <c r="C106" s="14"/>
      <c r="D106" s="14"/>
      <c r="E106" s="14"/>
      <c r="F106" s="14"/>
      <c r="G106" s="14"/>
      <c r="H106" s="11"/>
      <c r="I106"/>
      <c r="J106" s="13"/>
      <c r="K106"/>
    </row>
    <row r="107" spans="1:11" s="2" customFormat="1" ht="13.5" customHeight="1">
      <c r="A107" s="17"/>
      <c r="B107" s="14"/>
      <c r="C107" s="14"/>
      <c r="D107" s="14"/>
      <c r="E107" s="14"/>
      <c r="F107" s="14"/>
      <c r="G107" s="14"/>
      <c r="H107" s="11"/>
      <c r="I107"/>
      <c r="J107" s="13"/>
      <c r="K107"/>
    </row>
    <row r="108" spans="1:11" s="2" customFormat="1" ht="13.5" customHeight="1">
      <c r="A108" s="14"/>
      <c r="B108" s="14"/>
      <c r="C108" s="14"/>
      <c r="D108" s="14"/>
      <c r="E108" s="14"/>
      <c r="F108" s="14"/>
      <c r="G108" s="14"/>
      <c r="H108" s="11"/>
      <c r="I108"/>
      <c r="J108" s="13"/>
      <c r="K108"/>
    </row>
    <row r="109" spans="1:11" s="2" customFormat="1" ht="13.5" customHeight="1">
      <c r="A109" s="14"/>
      <c r="B109" s="14"/>
      <c r="C109" s="14"/>
      <c r="D109" s="14"/>
      <c r="E109" s="14"/>
      <c r="F109" s="14"/>
      <c r="G109" s="14"/>
      <c r="H109" s="11"/>
      <c r="I109"/>
      <c r="J109" s="13"/>
      <c r="K109"/>
    </row>
    <row r="110" spans="1:11" s="2" customFormat="1" ht="13.5" customHeight="1">
      <c r="A110" s="14"/>
      <c r="B110" s="14"/>
      <c r="C110" s="14"/>
      <c r="D110" s="14"/>
      <c r="E110" s="14"/>
      <c r="F110" s="14"/>
      <c r="G110" s="14"/>
      <c r="H110" s="11"/>
      <c r="I110"/>
      <c r="J110" s="13"/>
      <c r="K110"/>
    </row>
    <row r="111" spans="1:11" s="2" customFormat="1" ht="13.5" customHeight="1">
      <c r="A111" s="14"/>
      <c r="B111" s="14"/>
      <c r="C111" s="14"/>
      <c r="D111" s="14"/>
      <c r="E111" s="14"/>
      <c r="F111" s="14"/>
      <c r="G111" s="14"/>
      <c r="H111" s="11"/>
      <c r="I111"/>
      <c r="J111" s="13"/>
      <c r="K111"/>
    </row>
    <row r="112" spans="1:11" s="2" customFormat="1" ht="13.5" customHeight="1">
      <c r="A112" s="14"/>
      <c r="B112" s="14"/>
      <c r="C112" s="14"/>
      <c r="D112" s="14"/>
      <c r="E112" s="14"/>
      <c r="F112" s="14"/>
      <c r="G112" s="14"/>
      <c r="H112" s="11"/>
      <c r="I112"/>
      <c r="J112" s="13"/>
      <c r="K112"/>
    </row>
    <row r="113" spans="1:12" s="2" customFormat="1" ht="13.5" customHeight="1">
      <c r="A113" s="14"/>
      <c r="B113" s="14"/>
      <c r="C113" s="14"/>
      <c r="D113" s="14"/>
      <c r="E113" s="14"/>
      <c r="F113" s="14"/>
      <c r="G113" s="14"/>
      <c r="H113" s="11"/>
      <c r="I113"/>
      <c r="J113" s="13"/>
      <c r="K113"/>
    </row>
    <row r="114" spans="1:12" s="2" customFormat="1" ht="13.5" customHeight="1">
      <c r="A114" s="14"/>
      <c r="B114" s="14"/>
      <c r="C114" s="14"/>
      <c r="D114" s="14"/>
      <c r="E114" s="14"/>
      <c r="F114" s="14"/>
      <c r="G114" s="14"/>
      <c r="H114" s="11"/>
      <c r="I114"/>
      <c r="J114" s="13"/>
      <c r="K114"/>
    </row>
    <row r="115" spans="1:12" s="2" customFormat="1" ht="13.5" customHeight="1">
      <c r="A115" s="14"/>
      <c r="B115" s="14"/>
      <c r="C115" s="14"/>
      <c r="D115" s="14"/>
      <c r="E115" s="14"/>
      <c r="F115" s="14"/>
      <c r="G115" s="14"/>
      <c r="H115" s="11"/>
      <c r="I115"/>
      <c r="J115" s="13"/>
      <c r="K115"/>
    </row>
    <row r="116" spans="1:12" s="2" customFormat="1" ht="13.5" customHeight="1">
      <c r="A116" s="14"/>
      <c r="B116" s="14"/>
      <c r="C116" s="14"/>
      <c r="D116" s="14"/>
      <c r="E116" s="14"/>
      <c r="F116" s="14"/>
      <c r="G116" s="14"/>
      <c r="H116" s="11"/>
      <c r="I116"/>
      <c r="J116" s="13"/>
      <c r="K116"/>
    </row>
    <row r="117" spans="1:12" s="2" customFormat="1" ht="13.5" customHeight="1">
      <c r="A117" s="14"/>
      <c r="B117" s="14"/>
      <c r="C117" s="14"/>
      <c r="D117" s="14"/>
      <c r="E117" s="14"/>
      <c r="F117" s="14"/>
      <c r="G117" s="14"/>
      <c r="H117" s="11"/>
      <c r="I117"/>
      <c r="J117" s="13"/>
      <c r="K117"/>
    </row>
    <row r="118" spans="1:12" s="2" customFormat="1" ht="13.5" customHeight="1">
      <c r="A118" s="14"/>
      <c r="B118" s="14"/>
      <c r="C118" s="14"/>
      <c r="D118" s="14"/>
      <c r="E118" s="14"/>
      <c r="F118" s="14"/>
      <c r="G118" s="14"/>
      <c r="H118" s="11"/>
      <c r="I118"/>
      <c r="J118" s="13"/>
      <c r="K118"/>
    </row>
    <row r="119" spans="1:12" s="2" customFormat="1" ht="13.5" customHeight="1">
      <c r="A119" s="14"/>
      <c r="B119" s="14"/>
      <c r="C119" s="14"/>
      <c r="D119" s="14"/>
      <c r="E119" s="14"/>
      <c r="F119" s="14"/>
      <c r="G119" s="14"/>
      <c r="H119" s="11"/>
      <c r="I119"/>
      <c r="J119" s="13"/>
      <c r="K119"/>
    </row>
    <row r="120" spans="1:12" s="2" customFormat="1" ht="13.5" customHeight="1">
      <c r="A120" s="16"/>
      <c r="B120" s="16"/>
      <c r="C120" s="16"/>
      <c r="D120" s="16"/>
      <c r="E120" s="16"/>
      <c r="F120" s="16"/>
      <c r="G120" s="16"/>
      <c r="H120" s="11"/>
      <c r="I120"/>
      <c r="J120" s="16"/>
      <c r="K120"/>
      <c r="L120" s="1"/>
    </row>
    <row r="121" spans="1:12" s="2" customFormat="1" ht="13.5" customHeight="1">
      <c r="A121" s="16"/>
      <c r="B121" s="16"/>
      <c r="C121" s="16"/>
      <c r="D121" s="16"/>
      <c r="E121" s="16"/>
      <c r="F121" s="16"/>
      <c r="G121" s="16"/>
      <c r="H121" s="11"/>
      <c r="I121"/>
      <c r="J121" s="16"/>
      <c r="K121"/>
      <c r="L121" s="1"/>
    </row>
    <row r="122" spans="1:12" s="2" customFormat="1" ht="13.5" customHeight="1">
      <c r="A122" s="16"/>
      <c r="B122" s="16"/>
      <c r="C122" s="16"/>
      <c r="D122" s="16"/>
      <c r="E122" s="16"/>
      <c r="F122" s="16"/>
      <c r="G122" s="16"/>
      <c r="H122" s="11"/>
      <c r="I122"/>
      <c r="J122" s="16"/>
      <c r="K122"/>
      <c r="L122" s="1"/>
    </row>
    <row r="123" spans="1:12" s="2" customFormat="1" ht="13.5" customHeight="1">
      <c r="A123" s="16"/>
      <c r="B123" s="16"/>
      <c r="C123" s="16"/>
      <c r="D123" s="16"/>
      <c r="E123" s="16"/>
      <c r="F123" s="16"/>
      <c r="G123" s="16"/>
      <c r="H123" s="11"/>
      <c r="I123"/>
      <c r="J123" s="16"/>
      <c r="K123"/>
      <c r="L123" s="1"/>
    </row>
    <row r="124" spans="1:12" s="2" customFormat="1" ht="13.5" customHeight="1">
      <c r="A124" s="16"/>
      <c r="B124" s="16"/>
      <c r="C124" s="16"/>
      <c r="D124" s="16"/>
      <c r="E124" s="16"/>
      <c r="F124" s="16"/>
      <c r="G124" s="16"/>
      <c r="H124" s="11"/>
      <c r="I124"/>
      <c r="J124" s="16"/>
      <c r="K124"/>
      <c r="L124" s="1"/>
    </row>
    <row r="125" spans="1:12" s="2" customFormat="1" ht="13.5" customHeight="1">
      <c r="A125" s="16"/>
      <c r="B125" s="16"/>
      <c r="C125" s="16"/>
      <c r="D125" s="16"/>
      <c r="E125" s="16"/>
      <c r="F125" s="16"/>
      <c r="G125" s="16"/>
      <c r="H125" s="11"/>
      <c r="I125"/>
      <c r="J125" s="16"/>
      <c r="K125"/>
      <c r="L125" s="1"/>
    </row>
    <row r="126" spans="1:12" s="2" customFormat="1" ht="13.5" customHeight="1">
      <c r="A126" s="16"/>
      <c r="B126" s="16"/>
      <c r="C126" s="16"/>
      <c r="D126" s="16"/>
      <c r="E126" s="16"/>
      <c r="F126" s="16"/>
      <c r="G126" s="16"/>
      <c r="H126" s="11"/>
      <c r="I126"/>
      <c r="J126" s="16"/>
      <c r="K126"/>
      <c r="L126" s="1"/>
    </row>
    <row r="127" spans="1:12" s="2" customFormat="1" ht="13.5" customHeight="1">
      <c r="A127" s="16"/>
      <c r="B127" s="16"/>
      <c r="C127" s="16"/>
      <c r="D127" s="16"/>
      <c r="E127" s="16"/>
      <c r="F127" s="16"/>
      <c r="G127" s="16"/>
      <c r="H127" s="11"/>
      <c r="I127"/>
      <c r="J127" s="16"/>
      <c r="K127"/>
      <c r="L127" s="1"/>
    </row>
    <row r="128" spans="1:12" s="2" customFormat="1" ht="13.5" customHeight="1">
      <c r="A128" s="16"/>
      <c r="B128" s="16"/>
      <c r="C128" s="16"/>
      <c r="D128" s="16"/>
      <c r="E128" s="16"/>
      <c r="F128" s="16"/>
      <c r="G128" s="16"/>
      <c r="H128" s="11"/>
      <c r="I128"/>
      <c r="J128" s="16"/>
      <c r="K128"/>
      <c r="L128" s="1"/>
    </row>
    <row r="129" spans="1:12" s="2" customFormat="1" ht="13.5" customHeight="1">
      <c r="A129" s="16"/>
      <c r="B129" s="16"/>
      <c r="C129" s="16"/>
      <c r="D129" s="16"/>
      <c r="E129" s="16"/>
      <c r="F129" s="16"/>
      <c r="G129" s="16"/>
      <c r="H129" s="11"/>
      <c r="I129"/>
      <c r="J129" s="16"/>
      <c r="K129"/>
      <c r="L129" s="1"/>
    </row>
    <row r="130" spans="1:12" s="2" customFormat="1" ht="13.5" customHeight="1">
      <c r="A130" s="16"/>
      <c r="B130" s="16"/>
      <c r="C130" s="16"/>
      <c r="D130" s="16"/>
      <c r="E130" s="16"/>
      <c r="F130" s="16"/>
      <c r="G130" s="16"/>
      <c r="H130" s="11"/>
      <c r="I130"/>
      <c r="J130" s="16"/>
      <c r="K130"/>
      <c r="L130" s="1"/>
    </row>
    <row r="131" spans="1:12" s="2" customFormat="1" ht="13.5" customHeight="1">
      <c r="A131" s="16"/>
      <c r="B131" s="16"/>
      <c r="C131" s="16"/>
      <c r="D131" s="16"/>
      <c r="E131" s="16"/>
      <c r="F131" s="16"/>
      <c r="G131" s="16"/>
      <c r="H131" s="11"/>
      <c r="I131"/>
      <c r="J131" s="16"/>
      <c r="K131"/>
      <c r="L131" s="1"/>
    </row>
    <row r="132" spans="1:12" s="2" customFormat="1" ht="13.5" customHeight="1">
      <c r="A132" s="16"/>
      <c r="B132" s="16"/>
      <c r="C132" s="16"/>
      <c r="D132" s="16"/>
      <c r="E132" s="16"/>
      <c r="F132" s="16"/>
      <c r="G132" s="16"/>
      <c r="H132" s="11"/>
      <c r="I132"/>
      <c r="J132" s="16"/>
      <c r="K132"/>
      <c r="L132" s="1"/>
    </row>
    <row r="133" spans="1:12" s="2" customFormat="1" ht="13.5" customHeight="1">
      <c r="A133" s="16"/>
      <c r="B133" s="16"/>
      <c r="C133" s="16"/>
      <c r="D133" s="16"/>
      <c r="E133" s="16"/>
      <c r="F133" s="16"/>
      <c r="G133" s="16"/>
      <c r="H133" s="11"/>
      <c r="I133"/>
      <c r="J133" s="16"/>
      <c r="K133"/>
      <c r="L133" s="1"/>
    </row>
    <row r="134" spans="1:12" s="2" customFormat="1" ht="13.5" customHeight="1">
      <c r="A134" s="16"/>
      <c r="B134" s="16"/>
      <c r="C134" s="16"/>
      <c r="D134" s="16"/>
      <c r="E134" s="16"/>
      <c r="F134" s="16"/>
      <c r="G134" s="16"/>
      <c r="H134" s="11"/>
      <c r="I134"/>
      <c r="J134" s="16"/>
      <c r="K134"/>
      <c r="L134" s="1"/>
    </row>
    <row r="135" spans="1:12" s="2" customFormat="1" ht="13.5" customHeight="1">
      <c r="A135" s="16"/>
      <c r="B135" s="16"/>
      <c r="C135" s="16"/>
      <c r="D135" s="16"/>
      <c r="E135" s="16"/>
      <c r="F135" s="16"/>
      <c r="G135" s="16"/>
      <c r="H135" s="11"/>
      <c r="I135"/>
      <c r="J135" s="16"/>
      <c r="K135"/>
      <c r="L135" s="1"/>
    </row>
    <row r="136" spans="1:12" s="2" customFormat="1" ht="13.5" customHeight="1">
      <c r="A136" s="16"/>
      <c r="B136" s="16"/>
      <c r="C136" s="16"/>
      <c r="D136" s="16"/>
      <c r="E136" s="16"/>
      <c r="F136" s="16"/>
      <c r="G136" s="16"/>
      <c r="H136" s="11"/>
      <c r="I136"/>
      <c r="J136" s="16"/>
      <c r="K136"/>
      <c r="L136" s="1"/>
    </row>
    <row r="137" spans="1:12" s="2" customFormat="1" ht="13.5" customHeight="1">
      <c r="A137" s="16"/>
      <c r="B137" s="16"/>
      <c r="C137" s="16"/>
      <c r="D137" s="16"/>
      <c r="E137" s="16"/>
      <c r="F137" s="16"/>
      <c r="G137" s="16"/>
      <c r="H137" s="11"/>
      <c r="I137"/>
      <c r="J137" s="16"/>
      <c r="K137"/>
      <c r="L137" s="1"/>
    </row>
    <row r="138" spans="1:12" s="2" customFormat="1" ht="13.5" customHeight="1">
      <c r="A138" s="16"/>
      <c r="B138" s="16"/>
      <c r="C138" s="16"/>
      <c r="D138" s="16"/>
      <c r="E138" s="16"/>
      <c r="F138" s="16"/>
      <c r="G138" s="16"/>
      <c r="H138" s="11"/>
      <c r="I138"/>
      <c r="J138" s="16"/>
      <c r="K138"/>
      <c r="L138" s="1"/>
    </row>
    <row r="139" spans="1:12" s="2" customFormat="1" ht="13.5" customHeight="1">
      <c r="A139" s="16"/>
      <c r="B139" s="16"/>
      <c r="C139" s="16"/>
      <c r="D139" s="16"/>
      <c r="E139" s="16"/>
      <c r="F139" s="16"/>
      <c r="G139" s="16"/>
      <c r="H139" s="11"/>
      <c r="I139"/>
      <c r="J139" s="16"/>
      <c r="K139"/>
      <c r="L139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scale="55" firstPageNumber="0" orientation="landscape" horizontalDpi="300" verticalDpi="300" r:id="rId1"/>
  <headerFooter alignWithMargins="0"/>
  <rowBreaks count="2" manualBreakCount="2">
    <brk id="30" max="16383" man="1"/>
    <brk id="60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8"/>
  <sheetViews>
    <sheetView topLeftCell="B1" zoomScaleNormal="100" workbookViewId="0">
      <selection sqref="A1:E1048576"/>
    </sheetView>
  </sheetViews>
  <sheetFormatPr defaultColWidth="11.36328125" defaultRowHeight="12.5"/>
  <cols>
    <col min="1" max="1" width="7.36328125" style="16" customWidth="1"/>
    <col min="2" max="3" width="12.08984375" style="16" customWidth="1"/>
    <col min="4" max="4" width="12.81640625" style="16" customWidth="1"/>
    <col min="5" max="5" width="13" style="16" customWidth="1"/>
    <col min="6" max="6" width="13.7265625" style="16" customWidth="1"/>
    <col min="7" max="7" width="13.36328125" style="16" customWidth="1"/>
    <col min="8" max="8" width="13.08984375" style="16" customWidth="1"/>
    <col min="9" max="9" width="5" style="16" customWidth="1"/>
    <col min="10" max="10" width="69.26953125" style="9" customWidth="1"/>
    <col min="11" max="16384" width="11.36328125" style="1"/>
  </cols>
  <sheetData>
    <row r="1" spans="1:11" s="33" customFormat="1" ht="14.15" customHeight="1" thickBot="1">
      <c r="A1" s="75" t="s">
        <v>79</v>
      </c>
      <c r="B1" s="76"/>
      <c r="C1" s="76"/>
      <c r="D1" s="99"/>
      <c r="E1" s="77"/>
      <c r="F1" s="77"/>
      <c r="G1" s="89"/>
      <c r="H1" s="89"/>
      <c r="I1" s="89"/>
      <c r="J1" s="100"/>
      <c r="K1" s="91"/>
    </row>
    <row r="2" spans="1:11" s="108" customFormat="1" ht="14.15" customHeight="1">
      <c r="A2" s="103" t="s">
        <v>16</v>
      </c>
      <c r="B2" s="104" t="s">
        <v>0</v>
      </c>
      <c r="C2" s="104" t="s">
        <v>1</v>
      </c>
      <c r="D2" s="104" t="s">
        <v>2</v>
      </c>
      <c r="E2" s="104" t="s">
        <v>3</v>
      </c>
      <c r="F2" s="104" t="s">
        <v>51</v>
      </c>
      <c r="G2" s="104" t="s">
        <v>49</v>
      </c>
      <c r="H2" s="104" t="s">
        <v>50</v>
      </c>
      <c r="I2" s="177" t="s">
        <v>19</v>
      </c>
      <c r="J2" s="123" t="s">
        <v>20</v>
      </c>
      <c r="K2" s="107"/>
    </row>
    <row r="3" spans="1:11" s="33" customFormat="1" ht="14.15" customHeight="1" thickBot="1">
      <c r="A3" s="140"/>
      <c r="B3" s="141">
        <v>6</v>
      </c>
      <c r="C3" s="141">
        <v>6</v>
      </c>
      <c r="D3" s="141">
        <v>6</v>
      </c>
      <c r="E3" s="141">
        <v>8</v>
      </c>
      <c r="F3" s="141">
        <v>8</v>
      </c>
      <c r="G3" s="141">
        <v>10</v>
      </c>
      <c r="H3" s="141">
        <v>8</v>
      </c>
      <c r="I3" s="155">
        <f t="shared" ref="I3" si="0">SUM(B3:H3)</f>
        <v>52</v>
      </c>
      <c r="J3" s="157"/>
      <c r="K3" s="91"/>
    </row>
    <row r="4" spans="1:11" s="107" customFormat="1" ht="14.15" customHeight="1" thickBot="1">
      <c r="A4" s="34" t="s">
        <v>80</v>
      </c>
      <c r="B4" s="160">
        <v>6</v>
      </c>
      <c r="C4" s="162">
        <v>6</v>
      </c>
      <c r="D4" s="160">
        <v>2</v>
      </c>
      <c r="E4" s="160">
        <v>8</v>
      </c>
      <c r="F4" s="160">
        <v>8</v>
      </c>
      <c r="G4" s="160">
        <v>10</v>
      </c>
      <c r="H4" s="160">
        <v>8</v>
      </c>
      <c r="I4" s="104">
        <f>SUM(B4:H4)</f>
        <v>48</v>
      </c>
      <c r="J4" s="171" t="s">
        <v>125</v>
      </c>
    </row>
    <row r="5" spans="1:11" s="35" customFormat="1" ht="14.15" customHeight="1" thickBot="1">
      <c r="A5" s="34" t="s">
        <v>81</v>
      </c>
      <c r="B5" s="44">
        <v>6</v>
      </c>
      <c r="C5" s="44">
        <v>6</v>
      </c>
      <c r="D5" s="44">
        <v>6</v>
      </c>
      <c r="E5" s="44">
        <v>8</v>
      </c>
      <c r="F5" s="44">
        <v>8</v>
      </c>
      <c r="G5" s="44">
        <v>10</v>
      </c>
      <c r="H5" s="44">
        <v>8</v>
      </c>
      <c r="I5" s="104">
        <f t="shared" ref="I5:I21" si="1">SUM(B5:H5)</f>
        <v>52</v>
      </c>
      <c r="J5" s="73"/>
    </row>
    <row r="6" spans="1:11" s="35" customFormat="1" ht="14.15" customHeight="1" thickBot="1">
      <c r="A6" s="34" t="s">
        <v>82</v>
      </c>
      <c r="B6" s="44">
        <v>4</v>
      </c>
      <c r="C6" s="44">
        <v>6</v>
      </c>
      <c r="D6" s="44">
        <v>6</v>
      </c>
      <c r="E6" s="44">
        <v>8</v>
      </c>
      <c r="F6" s="44">
        <v>8</v>
      </c>
      <c r="G6" s="44">
        <v>9</v>
      </c>
      <c r="H6" s="44">
        <v>8</v>
      </c>
      <c r="I6" s="104">
        <f t="shared" si="1"/>
        <v>49</v>
      </c>
      <c r="J6" s="73" t="s">
        <v>124</v>
      </c>
    </row>
    <row r="7" spans="1:11" s="35" customFormat="1" ht="14.15" customHeight="1" thickBot="1">
      <c r="A7" s="34" t="s">
        <v>83</v>
      </c>
      <c r="B7" s="44">
        <v>6</v>
      </c>
      <c r="C7" s="44">
        <v>6</v>
      </c>
      <c r="D7" s="44">
        <v>6</v>
      </c>
      <c r="E7" s="44">
        <v>8</v>
      </c>
      <c r="F7" s="44">
        <v>8</v>
      </c>
      <c r="G7" s="44">
        <v>9</v>
      </c>
      <c r="H7" s="44">
        <v>8</v>
      </c>
      <c r="I7" s="104">
        <f t="shared" si="1"/>
        <v>51</v>
      </c>
      <c r="J7" s="73" t="s">
        <v>132</v>
      </c>
    </row>
    <row r="8" spans="1:11" s="35" customFormat="1" ht="14.15" customHeight="1" thickBot="1">
      <c r="A8" s="34" t="s">
        <v>84</v>
      </c>
      <c r="B8" s="44">
        <v>4</v>
      </c>
      <c r="C8" s="44">
        <v>6</v>
      </c>
      <c r="D8" s="44">
        <v>6</v>
      </c>
      <c r="E8" s="44">
        <v>8</v>
      </c>
      <c r="F8" s="44">
        <v>8</v>
      </c>
      <c r="G8" s="44">
        <v>9</v>
      </c>
      <c r="H8" s="44">
        <v>8</v>
      </c>
      <c r="I8" s="104">
        <f t="shared" si="1"/>
        <v>49</v>
      </c>
      <c r="J8" s="73" t="s">
        <v>130</v>
      </c>
    </row>
    <row r="9" spans="1:11" s="35" customFormat="1" ht="14.15" customHeight="1" thickBot="1">
      <c r="A9" s="34" t="s">
        <v>85</v>
      </c>
      <c r="B9" s="44">
        <v>5</v>
      </c>
      <c r="C9" s="44">
        <v>5</v>
      </c>
      <c r="D9" s="44">
        <v>6</v>
      </c>
      <c r="E9" s="44">
        <v>8</v>
      </c>
      <c r="F9" s="44">
        <v>8</v>
      </c>
      <c r="G9" s="44">
        <v>9</v>
      </c>
      <c r="H9" s="44">
        <v>8</v>
      </c>
      <c r="I9" s="104">
        <f t="shared" si="1"/>
        <v>49</v>
      </c>
      <c r="J9" s="73" t="s">
        <v>127</v>
      </c>
    </row>
    <row r="10" spans="1:11" s="35" customFormat="1" ht="14.15" customHeight="1" thickBot="1">
      <c r="A10" s="34" t="s">
        <v>86</v>
      </c>
      <c r="B10" s="44">
        <v>6</v>
      </c>
      <c r="C10" s="44">
        <v>6</v>
      </c>
      <c r="D10" s="44">
        <v>6</v>
      </c>
      <c r="E10" s="44">
        <v>7</v>
      </c>
      <c r="F10" s="44">
        <v>8</v>
      </c>
      <c r="G10" s="44">
        <v>10</v>
      </c>
      <c r="H10" s="44">
        <v>8</v>
      </c>
      <c r="I10" s="178">
        <f>SUM(B10:H10)/2</f>
        <v>25.5</v>
      </c>
      <c r="J10" s="73" t="s">
        <v>144</v>
      </c>
    </row>
    <row r="11" spans="1:11" s="35" customFormat="1" ht="14.15" customHeight="1" thickBot="1">
      <c r="A11" s="34" t="s">
        <v>87</v>
      </c>
      <c r="B11" s="44">
        <v>6</v>
      </c>
      <c r="C11" s="44">
        <v>5</v>
      </c>
      <c r="D11" s="44">
        <v>6</v>
      </c>
      <c r="E11" s="44">
        <v>8</v>
      </c>
      <c r="F11" s="44">
        <v>8</v>
      </c>
      <c r="G11" s="44">
        <v>10</v>
      </c>
      <c r="H11" s="44">
        <v>8</v>
      </c>
      <c r="I11" s="104">
        <f t="shared" si="1"/>
        <v>51</v>
      </c>
      <c r="J11" s="73" t="s">
        <v>128</v>
      </c>
    </row>
    <row r="12" spans="1:11" s="35" customFormat="1" ht="14.15" customHeight="1" thickBot="1">
      <c r="A12" s="34" t="s">
        <v>88</v>
      </c>
      <c r="B12" s="44">
        <v>5</v>
      </c>
      <c r="C12" s="44">
        <v>6</v>
      </c>
      <c r="D12" s="44">
        <v>6</v>
      </c>
      <c r="E12" s="44">
        <v>8</v>
      </c>
      <c r="F12" s="44">
        <v>8</v>
      </c>
      <c r="G12" s="44">
        <v>8</v>
      </c>
      <c r="H12" s="44">
        <v>8</v>
      </c>
      <c r="I12" s="104">
        <f t="shared" si="1"/>
        <v>49</v>
      </c>
      <c r="J12" s="73" t="s">
        <v>126</v>
      </c>
    </row>
    <row r="13" spans="1:11" s="35" customFormat="1" ht="14.15" customHeight="1" thickBot="1">
      <c r="A13" s="34" t="s">
        <v>89</v>
      </c>
      <c r="B13" s="44">
        <v>6</v>
      </c>
      <c r="C13" s="44">
        <v>6</v>
      </c>
      <c r="D13" s="44">
        <v>6</v>
      </c>
      <c r="E13" s="44">
        <v>8</v>
      </c>
      <c r="F13" s="44">
        <v>8</v>
      </c>
      <c r="G13" s="44">
        <v>10</v>
      </c>
      <c r="H13" s="44">
        <v>8</v>
      </c>
      <c r="I13" s="104">
        <f t="shared" si="1"/>
        <v>52</v>
      </c>
      <c r="J13" s="73"/>
    </row>
    <row r="14" spans="1:11" s="35" customFormat="1" ht="14.15" customHeight="1" thickBot="1">
      <c r="A14" s="34" t="s">
        <v>90</v>
      </c>
      <c r="B14" s="44">
        <v>6</v>
      </c>
      <c r="C14" s="44">
        <v>6</v>
      </c>
      <c r="D14" s="44">
        <v>6</v>
      </c>
      <c r="E14" s="44">
        <v>8</v>
      </c>
      <c r="F14" s="44">
        <v>8</v>
      </c>
      <c r="G14" s="44">
        <v>10</v>
      </c>
      <c r="H14" s="44">
        <v>8</v>
      </c>
      <c r="I14" s="104">
        <f t="shared" si="1"/>
        <v>52</v>
      </c>
      <c r="J14" s="73"/>
    </row>
    <row r="15" spans="1:11" s="35" customFormat="1" ht="14.15" customHeight="1" thickBot="1">
      <c r="A15" s="34" t="s">
        <v>91</v>
      </c>
      <c r="B15" s="44">
        <v>6</v>
      </c>
      <c r="C15" s="44">
        <v>6</v>
      </c>
      <c r="D15" s="44">
        <v>6</v>
      </c>
      <c r="E15" s="44">
        <v>8</v>
      </c>
      <c r="F15" s="44">
        <v>8</v>
      </c>
      <c r="G15" s="44">
        <v>10</v>
      </c>
      <c r="H15" s="44">
        <v>8</v>
      </c>
      <c r="I15" s="104">
        <f t="shared" si="1"/>
        <v>52</v>
      </c>
      <c r="J15" s="73"/>
    </row>
    <row r="16" spans="1:11" s="35" customFormat="1" ht="14.15" customHeight="1" thickBot="1">
      <c r="A16" s="34" t="s">
        <v>92</v>
      </c>
      <c r="B16" s="44">
        <v>6</v>
      </c>
      <c r="C16" s="44">
        <v>6</v>
      </c>
      <c r="D16" s="44">
        <v>6</v>
      </c>
      <c r="E16" s="44">
        <v>7</v>
      </c>
      <c r="F16" s="44">
        <v>8</v>
      </c>
      <c r="G16" s="44">
        <v>9</v>
      </c>
      <c r="H16" s="44">
        <v>8</v>
      </c>
      <c r="I16" s="104">
        <f t="shared" si="1"/>
        <v>50</v>
      </c>
      <c r="J16" s="73" t="s">
        <v>123</v>
      </c>
    </row>
    <row r="17" spans="1:11" s="35" customFormat="1" ht="14.15" customHeight="1" thickBot="1">
      <c r="A17" s="34" t="s">
        <v>93</v>
      </c>
      <c r="B17" s="44">
        <v>6</v>
      </c>
      <c r="C17" s="44">
        <v>6</v>
      </c>
      <c r="D17" s="44">
        <v>6</v>
      </c>
      <c r="E17" s="44">
        <v>8</v>
      </c>
      <c r="F17" s="44">
        <v>8</v>
      </c>
      <c r="G17" s="44">
        <v>10</v>
      </c>
      <c r="H17" s="44">
        <v>8</v>
      </c>
      <c r="I17" s="104">
        <f t="shared" si="1"/>
        <v>52</v>
      </c>
      <c r="J17" s="72"/>
    </row>
    <row r="18" spans="1:11" s="35" customFormat="1" ht="14.15" customHeight="1" thickBot="1">
      <c r="A18" s="34" t="s">
        <v>94</v>
      </c>
      <c r="B18" s="44">
        <v>6</v>
      </c>
      <c r="C18" s="44">
        <v>5</v>
      </c>
      <c r="D18" s="44">
        <v>6</v>
      </c>
      <c r="E18" s="44">
        <v>8</v>
      </c>
      <c r="F18" s="44">
        <v>8</v>
      </c>
      <c r="G18" s="44">
        <v>10</v>
      </c>
      <c r="H18" s="44">
        <v>8</v>
      </c>
      <c r="I18" s="104">
        <f t="shared" si="1"/>
        <v>51</v>
      </c>
      <c r="J18" s="73" t="s">
        <v>129</v>
      </c>
    </row>
    <row r="19" spans="1:11" s="35" customFormat="1" ht="14.15" customHeight="1" thickBot="1">
      <c r="A19" s="34" t="s">
        <v>95</v>
      </c>
      <c r="B19" s="44">
        <v>6</v>
      </c>
      <c r="C19" s="44">
        <v>6</v>
      </c>
      <c r="D19" s="44">
        <v>6</v>
      </c>
      <c r="E19" s="44">
        <v>8</v>
      </c>
      <c r="F19" s="44">
        <v>8</v>
      </c>
      <c r="G19" s="44">
        <v>9</v>
      </c>
      <c r="H19" s="44">
        <v>8</v>
      </c>
      <c r="I19" s="104">
        <f t="shared" si="1"/>
        <v>51</v>
      </c>
      <c r="J19" s="73" t="s">
        <v>132</v>
      </c>
    </row>
    <row r="20" spans="1:11" s="35" customFormat="1" ht="14.15" customHeight="1" thickBot="1">
      <c r="A20" s="34" t="s">
        <v>96</v>
      </c>
      <c r="B20" s="44">
        <v>6</v>
      </c>
      <c r="C20" s="44">
        <v>6</v>
      </c>
      <c r="D20" s="44">
        <v>5</v>
      </c>
      <c r="E20" s="44">
        <v>8</v>
      </c>
      <c r="F20" s="44">
        <v>8</v>
      </c>
      <c r="G20" s="44">
        <v>10</v>
      </c>
      <c r="H20" s="44">
        <v>8</v>
      </c>
      <c r="I20" s="104">
        <f t="shared" si="1"/>
        <v>51</v>
      </c>
      <c r="J20" s="73" t="s">
        <v>131</v>
      </c>
    </row>
    <row r="21" spans="1:11" s="35" customFormat="1" ht="14.15" customHeight="1">
      <c r="A21" s="34" t="s">
        <v>97</v>
      </c>
      <c r="B21" s="44">
        <v>6</v>
      </c>
      <c r="C21" s="44">
        <v>6</v>
      </c>
      <c r="D21" s="44">
        <v>6</v>
      </c>
      <c r="E21" s="44">
        <v>8</v>
      </c>
      <c r="F21" s="44">
        <v>8</v>
      </c>
      <c r="G21" s="44">
        <v>10</v>
      </c>
      <c r="H21" s="44">
        <v>8</v>
      </c>
      <c r="I21" s="104">
        <f t="shared" si="1"/>
        <v>52</v>
      </c>
      <c r="J21" s="73"/>
    </row>
    <row r="22" spans="1:11" s="35" customFormat="1" ht="14.15" customHeight="1">
      <c r="A22" s="34" t="s">
        <v>98</v>
      </c>
      <c r="B22" s="44">
        <v>5</v>
      </c>
      <c r="C22" s="44">
        <v>6</v>
      </c>
      <c r="D22" s="44">
        <v>6</v>
      </c>
      <c r="E22" s="44">
        <v>8</v>
      </c>
      <c r="F22" s="44">
        <v>6</v>
      </c>
      <c r="G22" s="44">
        <v>10</v>
      </c>
      <c r="H22" s="44">
        <v>8</v>
      </c>
      <c r="I22" s="49">
        <f>SUM(B22:H22)</f>
        <v>49</v>
      </c>
      <c r="J22" s="73" t="s">
        <v>122</v>
      </c>
    </row>
    <row r="23" spans="1:11" s="35" customFormat="1" ht="14.15" customHeight="1">
      <c r="A23" s="34" t="s">
        <v>99</v>
      </c>
      <c r="B23" s="44">
        <v>6</v>
      </c>
      <c r="C23" s="44">
        <v>6</v>
      </c>
      <c r="D23" s="44">
        <v>6</v>
      </c>
      <c r="E23" s="44">
        <v>8</v>
      </c>
      <c r="F23" s="44">
        <v>8</v>
      </c>
      <c r="G23" s="44">
        <v>10</v>
      </c>
      <c r="H23" s="44">
        <v>8</v>
      </c>
      <c r="I23" s="49">
        <f>SUM(B23:H23)</f>
        <v>52</v>
      </c>
      <c r="J23" s="72"/>
    </row>
    <row r="24" spans="1:11" s="35" customFormat="1" ht="14.15" customHeight="1">
      <c r="A24" s="34" t="s">
        <v>100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9">
        <f t="shared" ref="I24:I28" si="2">SUM(B24:H24)</f>
        <v>0</v>
      </c>
      <c r="J24" s="73" t="s">
        <v>143</v>
      </c>
    </row>
    <row r="25" spans="1:11" s="35" customFormat="1" ht="14.15" customHeight="1">
      <c r="A25" s="34" t="s">
        <v>101</v>
      </c>
      <c r="B25" s="44">
        <v>6</v>
      </c>
      <c r="C25" s="44">
        <v>6</v>
      </c>
      <c r="D25" s="44">
        <v>4</v>
      </c>
      <c r="E25" s="44">
        <v>8</v>
      </c>
      <c r="F25" s="44">
        <v>8</v>
      </c>
      <c r="G25" s="44">
        <v>10</v>
      </c>
      <c r="H25" s="44">
        <v>8</v>
      </c>
      <c r="I25" s="49">
        <f t="shared" si="2"/>
        <v>50</v>
      </c>
      <c r="J25" s="73" t="s">
        <v>133</v>
      </c>
    </row>
    <row r="26" spans="1:11" s="35" customFormat="1" ht="14.15" customHeight="1">
      <c r="A26" s="34" t="s">
        <v>102</v>
      </c>
      <c r="B26" s="44">
        <v>6</v>
      </c>
      <c r="C26" s="44">
        <v>6</v>
      </c>
      <c r="D26" s="44">
        <v>6</v>
      </c>
      <c r="E26" s="44">
        <v>8</v>
      </c>
      <c r="F26" s="44">
        <v>8</v>
      </c>
      <c r="G26" s="44">
        <v>10</v>
      </c>
      <c r="H26" s="44">
        <v>8</v>
      </c>
      <c r="I26" s="49">
        <f t="shared" si="2"/>
        <v>52</v>
      </c>
      <c r="J26" s="73"/>
    </row>
    <row r="27" spans="1:11" s="35" customFormat="1" ht="14.15" customHeight="1">
      <c r="A27" s="34" t="s">
        <v>103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9">
        <f t="shared" si="2"/>
        <v>0</v>
      </c>
      <c r="J27" s="73" t="s">
        <v>143</v>
      </c>
    </row>
    <row r="28" spans="1:11" s="110" customFormat="1" ht="14.15" customHeight="1" thickBot="1">
      <c r="A28" s="34" t="s">
        <v>104</v>
      </c>
      <c r="B28" s="128">
        <v>6</v>
      </c>
      <c r="C28" s="128">
        <v>6</v>
      </c>
      <c r="D28" s="128">
        <v>6</v>
      </c>
      <c r="E28" s="128">
        <v>8</v>
      </c>
      <c r="F28" s="128">
        <v>8</v>
      </c>
      <c r="G28" s="128">
        <v>10</v>
      </c>
      <c r="H28" s="128">
        <v>8</v>
      </c>
      <c r="I28" s="49">
        <f t="shared" si="2"/>
        <v>52</v>
      </c>
      <c r="J28" s="138"/>
    </row>
    <row r="29" spans="1:11" s="2" customFormat="1" ht="13.5" customHeight="1">
      <c r="A29" s="14"/>
      <c r="B29" s="15"/>
      <c r="C29" s="15"/>
      <c r="D29" s="15"/>
      <c r="E29" s="15"/>
      <c r="F29" s="15"/>
      <c r="G29" s="20"/>
      <c r="H29" s="20"/>
      <c r="I29" s="19"/>
      <c r="J29" s="21"/>
    </row>
    <row r="30" spans="1:11" s="2" customFormat="1" ht="13.5" customHeight="1">
      <c r="A30" s="12"/>
      <c r="B30" s="14"/>
      <c r="C30" s="14"/>
      <c r="D30" s="14"/>
      <c r="E30" s="16"/>
      <c r="F30" s="16"/>
      <c r="G30" s="19"/>
      <c r="H30" s="19"/>
      <c r="I30" s="19"/>
      <c r="J30" s="21"/>
    </row>
    <row r="31" spans="1:11" s="2" customFormat="1" ht="13.5" customHeight="1">
      <c r="A31" s="13"/>
      <c r="B31" s="13"/>
      <c r="C31" s="13"/>
      <c r="D31" s="13"/>
      <c r="E31" s="13"/>
      <c r="F31" s="13"/>
      <c r="G31" s="13"/>
      <c r="H31" s="13"/>
      <c r="I31" s="13"/>
      <c r="J31" s="21"/>
      <c r="K31" s="1"/>
    </row>
    <row r="32" spans="1:11" s="2" customFormat="1" ht="13.5" customHeight="1">
      <c r="A32" s="14"/>
      <c r="B32" s="14"/>
      <c r="C32" s="14"/>
      <c r="D32" s="13"/>
      <c r="E32" s="13"/>
      <c r="F32" s="13"/>
      <c r="G32" s="14"/>
      <c r="H32" s="14"/>
      <c r="I32" s="14"/>
      <c r="J32" s="9"/>
      <c r="K32" s="1"/>
    </row>
    <row r="33" spans="1:10" ht="13.5" customHeight="1">
      <c r="A33" s="13"/>
      <c r="B33" s="14"/>
      <c r="C33" s="14"/>
      <c r="D33" s="13"/>
      <c r="E33" s="13"/>
      <c r="F33" s="13"/>
      <c r="G33" s="14"/>
      <c r="H33" s="14"/>
      <c r="I33" s="14"/>
    </row>
    <row r="34" spans="1:10" s="2" customFormat="1" ht="13.5" customHeight="1">
      <c r="A34" s="13"/>
      <c r="B34" s="13"/>
      <c r="C34" s="13"/>
      <c r="D34" s="13"/>
      <c r="E34" s="13"/>
      <c r="F34" s="13"/>
      <c r="G34" s="13"/>
      <c r="H34" s="13"/>
      <c r="I34" s="14"/>
      <c r="J34" s="9"/>
    </row>
    <row r="35" spans="1:10" s="2" customFormat="1" ht="13.5" customHeight="1">
      <c r="A35" s="13"/>
      <c r="B35" s="13"/>
      <c r="C35" s="13"/>
      <c r="D35" s="13"/>
      <c r="E35" s="13"/>
      <c r="F35" s="13"/>
      <c r="G35" s="13"/>
      <c r="H35" s="13"/>
      <c r="I35" s="14"/>
      <c r="J35" s="21"/>
    </row>
    <row r="36" spans="1:10" s="2" customFormat="1" ht="13.5" customHeight="1">
      <c r="A36" s="13"/>
      <c r="B36" s="13"/>
      <c r="C36" s="13"/>
      <c r="D36" s="13"/>
      <c r="E36" s="13"/>
      <c r="F36" s="13"/>
      <c r="G36" s="13"/>
      <c r="H36" s="13"/>
      <c r="I36" s="14"/>
      <c r="J36" s="9"/>
    </row>
    <row r="37" spans="1:10" s="2" customFormat="1" ht="13.5" customHeight="1">
      <c r="A37" s="13"/>
      <c r="B37" s="13"/>
      <c r="C37" s="13"/>
      <c r="D37" s="13"/>
      <c r="E37" s="13"/>
      <c r="F37" s="13"/>
      <c r="G37" s="14"/>
      <c r="H37" s="13"/>
      <c r="I37" s="14"/>
      <c r="J37" s="9"/>
    </row>
    <row r="38" spans="1:10" s="2" customFormat="1" ht="13.5" customHeight="1">
      <c r="A38" s="13"/>
      <c r="B38" s="13"/>
      <c r="C38" s="13"/>
      <c r="D38" s="13"/>
      <c r="E38" s="13"/>
      <c r="F38" s="13"/>
      <c r="G38" s="13"/>
      <c r="H38" s="13"/>
      <c r="I38" s="14"/>
      <c r="J38" s="9"/>
    </row>
    <row r="39" spans="1:10" s="2" customFormat="1" ht="13.5" customHeight="1">
      <c r="A39" s="13"/>
      <c r="B39" s="13"/>
      <c r="C39" s="13"/>
      <c r="D39" s="13"/>
      <c r="E39" s="13"/>
      <c r="F39" s="13"/>
      <c r="G39" s="14"/>
      <c r="H39" s="14"/>
      <c r="I39" s="14"/>
      <c r="J39" s="9"/>
    </row>
    <row r="40" spans="1:10" s="2" customFormat="1" ht="13.5" customHeight="1">
      <c r="A40" s="14"/>
      <c r="B40" s="13"/>
      <c r="C40" s="13"/>
      <c r="D40" s="13"/>
      <c r="E40" s="13"/>
      <c r="F40" s="13"/>
      <c r="G40" s="13"/>
      <c r="H40" s="13"/>
      <c r="I40" s="14"/>
      <c r="J40" s="9"/>
    </row>
    <row r="41" spans="1:10" s="2" customFormat="1" ht="13.5" customHeight="1">
      <c r="A41" s="13"/>
      <c r="B41" s="13"/>
      <c r="C41" s="13"/>
      <c r="D41" s="13"/>
      <c r="E41" s="13"/>
      <c r="F41" s="13"/>
      <c r="G41" s="13"/>
      <c r="H41" s="13"/>
      <c r="I41" s="14"/>
      <c r="J41" s="9"/>
    </row>
    <row r="42" spans="1:10" s="2" customFormat="1" ht="13.5" customHeight="1">
      <c r="A42" s="13"/>
      <c r="B42" s="13"/>
      <c r="C42" s="13"/>
      <c r="D42" s="13"/>
      <c r="E42" s="13"/>
      <c r="F42" s="13"/>
      <c r="G42" s="13"/>
      <c r="H42" s="13"/>
      <c r="I42" s="14"/>
      <c r="J42" s="9"/>
    </row>
    <row r="43" spans="1:10" s="2" customFormat="1" ht="13.5" customHeight="1">
      <c r="A43" s="13"/>
      <c r="B43" s="13"/>
      <c r="C43" s="13"/>
      <c r="D43" s="13"/>
      <c r="E43" s="13"/>
      <c r="F43" s="13"/>
      <c r="G43" s="13"/>
      <c r="H43" s="13"/>
      <c r="I43" s="14"/>
      <c r="J43" s="21"/>
    </row>
    <row r="44" spans="1:10" s="2" customFormat="1" ht="13.5" customHeight="1">
      <c r="A44" s="13"/>
      <c r="B44" s="13"/>
      <c r="C44" s="13"/>
      <c r="D44" s="13"/>
      <c r="E44" s="13"/>
      <c r="F44" s="13"/>
      <c r="G44" s="13"/>
      <c r="H44" s="14"/>
      <c r="I44" s="14"/>
      <c r="J44" s="9"/>
    </row>
    <row r="45" spans="1:10" s="2" customFormat="1" ht="13.5" customHeight="1">
      <c r="A45" s="13"/>
      <c r="B45" s="13"/>
      <c r="C45" s="13"/>
      <c r="D45" s="13"/>
      <c r="E45" s="13"/>
      <c r="F45" s="13"/>
      <c r="G45" s="13"/>
      <c r="H45" s="13"/>
      <c r="I45" s="14"/>
      <c r="J45" s="21"/>
    </row>
    <row r="46" spans="1:10" s="2" customFormat="1" ht="13.5" customHeight="1">
      <c r="A46" s="13"/>
      <c r="B46" s="13"/>
      <c r="C46" s="13"/>
      <c r="D46" s="13"/>
      <c r="E46" s="13"/>
      <c r="F46" s="13"/>
      <c r="G46" s="13"/>
      <c r="H46" s="13"/>
      <c r="I46" s="14"/>
      <c r="J46" s="21"/>
    </row>
    <row r="47" spans="1:10" s="2" customFormat="1" ht="13.5" customHeight="1">
      <c r="A47" s="13"/>
      <c r="B47" s="13"/>
      <c r="C47" s="13"/>
      <c r="D47" s="13"/>
      <c r="E47" s="13"/>
      <c r="F47" s="13"/>
      <c r="G47" s="13"/>
      <c r="H47" s="13"/>
      <c r="I47" s="14"/>
      <c r="J47" s="9"/>
    </row>
    <row r="48" spans="1:10" s="2" customFormat="1" ht="13.5" customHeight="1">
      <c r="A48" s="13"/>
      <c r="B48" s="13"/>
      <c r="C48" s="13"/>
      <c r="D48" s="13"/>
      <c r="E48" s="13"/>
      <c r="F48" s="13"/>
      <c r="G48" s="13"/>
      <c r="H48" s="13"/>
      <c r="I48" s="14"/>
      <c r="J48" s="21"/>
    </row>
    <row r="49" spans="1:10" s="2" customFormat="1" ht="13.5" customHeight="1">
      <c r="A49" s="13"/>
      <c r="B49" s="13"/>
      <c r="C49" s="13"/>
      <c r="D49" s="13"/>
      <c r="E49" s="13"/>
      <c r="F49" s="13"/>
      <c r="G49" s="13"/>
      <c r="H49" s="13"/>
      <c r="I49" s="14"/>
      <c r="J49" s="31"/>
    </row>
    <row r="50" spans="1:10" s="2" customFormat="1" ht="13.5" customHeight="1">
      <c r="A50" s="14"/>
      <c r="B50" s="13"/>
      <c r="C50" s="13"/>
      <c r="D50" s="13"/>
      <c r="E50" s="13"/>
      <c r="F50" s="13"/>
      <c r="G50" s="13"/>
      <c r="H50" s="13"/>
      <c r="I50" s="14"/>
      <c r="J50" s="21"/>
    </row>
    <row r="51" spans="1:10" s="2" customFormat="1" ht="13.5" customHeight="1">
      <c r="A51" s="14"/>
      <c r="B51" s="13"/>
      <c r="C51" s="13"/>
      <c r="D51" s="13"/>
      <c r="E51" s="13"/>
      <c r="F51" s="13"/>
      <c r="G51" s="13"/>
      <c r="H51" s="13"/>
      <c r="I51" s="14"/>
      <c r="J51" s="9"/>
    </row>
    <row r="52" spans="1:10" s="2" customFormat="1" ht="13.5" customHeight="1">
      <c r="A52" s="14"/>
      <c r="B52" s="13"/>
      <c r="C52" s="13"/>
      <c r="D52" s="13"/>
      <c r="E52" s="13"/>
      <c r="F52" s="13"/>
      <c r="G52" s="13"/>
      <c r="H52" s="13"/>
      <c r="I52" s="14"/>
      <c r="J52" s="9"/>
    </row>
    <row r="53" spans="1:10" s="2" customFormat="1" ht="13.5" customHeight="1">
      <c r="A53" s="14"/>
      <c r="B53" s="13"/>
      <c r="C53" s="13"/>
      <c r="D53" s="13"/>
      <c r="E53" s="13"/>
      <c r="F53" s="13"/>
      <c r="G53" s="13"/>
      <c r="H53" s="13"/>
      <c r="I53" s="14"/>
      <c r="J53" s="9"/>
    </row>
    <row r="54" spans="1:10" s="2" customFormat="1" ht="13.5" customHeight="1">
      <c r="A54" s="14"/>
      <c r="B54" s="13"/>
      <c r="C54" s="13"/>
      <c r="D54" s="13"/>
      <c r="E54" s="13"/>
      <c r="F54" s="13"/>
      <c r="G54" s="13"/>
      <c r="H54" s="13"/>
      <c r="I54" s="14"/>
      <c r="J54" s="21"/>
    </row>
    <row r="55" spans="1:10" s="2" customFormat="1" ht="13.5" customHeight="1">
      <c r="A55" s="14"/>
      <c r="B55" s="13"/>
      <c r="C55" s="13"/>
      <c r="D55" s="13"/>
      <c r="E55" s="13"/>
      <c r="F55" s="13"/>
      <c r="G55" s="13"/>
      <c r="H55" s="13"/>
      <c r="I55" s="14"/>
      <c r="J55" s="21"/>
    </row>
    <row r="56" spans="1:10" s="2" customFormat="1" ht="13.5" customHeight="1">
      <c r="A56" s="13"/>
      <c r="B56" s="13"/>
      <c r="C56" s="13"/>
      <c r="D56" s="13"/>
      <c r="E56" s="13"/>
      <c r="F56" s="13"/>
      <c r="G56" s="13"/>
      <c r="H56" s="13"/>
      <c r="I56" s="14"/>
      <c r="J56" s="21"/>
    </row>
    <row r="57" spans="1:10" s="2" customFormat="1" ht="13.5" customHeight="1">
      <c r="A57" s="14"/>
      <c r="B57" s="13"/>
      <c r="C57" s="13"/>
      <c r="D57" s="13"/>
      <c r="E57" s="13"/>
      <c r="F57" s="13"/>
      <c r="G57" s="13"/>
      <c r="H57" s="13"/>
      <c r="I57" s="14"/>
      <c r="J57" s="9"/>
    </row>
    <row r="58" spans="1:10" s="2" customFormat="1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9"/>
    </row>
    <row r="59" spans="1:10" ht="13.5" customHeight="1">
      <c r="A59" s="14"/>
      <c r="B59" s="14"/>
      <c r="C59" s="14"/>
      <c r="D59" s="14"/>
      <c r="E59" s="19"/>
      <c r="F59" s="19"/>
      <c r="G59" s="19"/>
      <c r="H59" s="19"/>
      <c r="I59" s="19"/>
    </row>
    <row r="60" spans="1:10" ht="13.5" customHeight="1">
      <c r="A60" s="12"/>
      <c r="B60" s="14"/>
      <c r="C60" s="14"/>
      <c r="D60" s="14"/>
    </row>
    <row r="61" spans="1:10" ht="13.5" customHeight="1">
      <c r="A61" s="13"/>
      <c r="B61" s="13"/>
      <c r="C61" s="13"/>
      <c r="D61" s="13"/>
      <c r="E61" s="13"/>
      <c r="F61" s="13"/>
      <c r="G61" s="13"/>
      <c r="H61" s="13"/>
      <c r="I61" s="13"/>
      <c r="J61" s="21"/>
    </row>
    <row r="62" spans="1:10" s="2" customFormat="1" ht="13.5" customHeight="1">
      <c r="A62" s="14"/>
      <c r="B62" s="14"/>
      <c r="C62" s="14"/>
      <c r="D62" s="13"/>
      <c r="E62" s="13"/>
      <c r="F62" s="13"/>
      <c r="G62" s="14"/>
      <c r="H62" s="14"/>
      <c r="I62" s="14"/>
      <c r="J62" s="9"/>
    </row>
    <row r="63" spans="1:10" s="2" customFormat="1" ht="13.5" customHeight="1">
      <c r="A63" s="16"/>
      <c r="B63" s="14"/>
      <c r="C63" s="14"/>
      <c r="D63" s="14"/>
      <c r="E63" s="14"/>
      <c r="F63" s="14"/>
      <c r="G63" s="14"/>
      <c r="H63" s="14"/>
      <c r="I63" s="14"/>
      <c r="J63" s="9"/>
    </row>
    <row r="64" spans="1:10" s="2" customFormat="1" ht="13.5" customHeight="1">
      <c r="A64" s="16"/>
      <c r="B64" s="14"/>
      <c r="C64" s="14"/>
      <c r="D64" s="14"/>
      <c r="E64" s="14"/>
      <c r="F64" s="14"/>
      <c r="G64" s="14"/>
      <c r="H64" s="14"/>
      <c r="I64" s="14"/>
      <c r="J64" s="9"/>
    </row>
    <row r="65" spans="1:10" s="2" customFormat="1" ht="13.5" customHeight="1">
      <c r="A65" s="16"/>
      <c r="B65" s="14"/>
      <c r="C65" s="14"/>
      <c r="D65" s="14"/>
      <c r="E65" s="14"/>
      <c r="F65" s="14"/>
      <c r="G65" s="14"/>
      <c r="H65" s="14"/>
      <c r="I65" s="14"/>
      <c r="J65" s="9"/>
    </row>
    <row r="66" spans="1:10" s="2" customFormat="1" ht="13.5" customHeight="1">
      <c r="A66" s="16"/>
      <c r="B66" s="14"/>
      <c r="C66" s="14"/>
      <c r="D66" s="14"/>
      <c r="E66" s="14"/>
      <c r="F66" s="14"/>
      <c r="G66" s="14"/>
      <c r="H66" s="14"/>
      <c r="I66" s="14"/>
      <c r="J66" s="9"/>
    </row>
    <row r="67" spans="1:10" s="2" customFormat="1" ht="13.5" customHeight="1">
      <c r="A67" s="16"/>
      <c r="B67" s="14"/>
      <c r="C67" s="14"/>
      <c r="D67" s="14"/>
      <c r="E67" s="14"/>
      <c r="F67" s="14"/>
      <c r="G67" s="14"/>
      <c r="H67" s="14"/>
      <c r="I67" s="14"/>
      <c r="J67" s="9"/>
    </row>
    <row r="68" spans="1:10" s="2" customFormat="1" ht="13.5" customHeight="1">
      <c r="A68" s="16"/>
      <c r="B68" s="14"/>
      <c r="C68" s="14"/>
      <c r="D68" s="14"/>
      <c r="E68" s="14"/>
      <c r="F68" s="14"/>
      <c r="G68" s="14"/>
      <c r="H68" s="14"/>
      <c r="I68" s="14"/>
      <c r="J68" s="9"/>
    </row>
    <row r="69" spans="1:10" s="2" customFormat="1" ht="13.5" customHeight="1">
      <c r="A69" s="16"/>
      <c r="B69" s="14"/>
      <c r="C69" s="14"/>
      <c r="D69" s="14"/>
      <c r="E69" s="14"/>
      <c r="F69" s="14"/>
      <c r="G69" s="14"/>
      <c r="H69" s="14"/>
      <c r="I69" s="14"/>
      <c r="J69" s="9"/>
    </row>
    <row r="70" spans="1:10" s="2" customFormat="1" ht="13.5" customHeight="1">
      <c r="A70" s="16"/>
      <c r="B70" s="14"/>
      <c r="C70" s="14"/>
      <c r="D70" s="14"/>
      <c r="E70" s="14"/>
      <c r="F70" s="14"/>
      <c r="G70" s="14"/>
      <c r="H70" s="14"/>
      <c r="I70" s="14"/>
      <c r="J70" s="9"/>
    </row>
    <row r="71" spans="1:10" s="2" customFormat="1" ht="13.5" customHeight="1">
      <c r="A71" s="16"/>
      <c r="B71" s="14"/>
      <c r="C71" s="14"/>
      <c r="D71" s="14"/>
      <c r="E71" s="14"/>
      <c r="F71" s="14"/>
      <c r="G71" s="14"/>
      <c r="H71" s="14"/>
      <c r="I71" s="14"/>
      <c r="J71" s="9"/>
    </row>
    <row r="72" spans="1:10" s="2" customFormat="1" ht="13.5" customHeight="1">
      <c r="A72" s="16"/>
      <c r="B72" s="14"/>
      <c r="C72" s="14"/>
      <c r="D72" s="14"/>
      <c r="E72" s="14"/>
      <c r="F72" s="14"/>
      <c r="G72" s="14"/>
      <c r="H72" s="14"/>
      <c r="I72" s="14"/>
      <c r="J72" s="9"/>
    </row>
    <row r="73" spans="1:10" s="2" customFormat="1" ht="13.5" customHeight="1">
      <c r="A73" s="16"/>
      <c r="B73" s="14"/>
      <c r="C73" s="14"/>
      <c r="D73" s="14"/>
      <c r="E73" s="14"/>
      <c r="F73" s="14"/>
      <c r="G73" s="14"/>
      <c r="H73" s="14"/>
      <c r="I73" s="14"/>
      <c r="J73" s="9"/>
    </row>
    <row r="74" spans="1:10" s="2" customFormat="1" ht="13.5" customHeight="1">
      <c r="A74" s="16"/>
      <c r="B74" s="14"/>
      <c r="C74" s="14"/>
      <c r="D74" s="14"/>
      <c r="E74" s="14"/>
      <c r="F74" s="14"/>
      <c r="G74" s="14"/>
      <c r="H74" s="14"/>
      <c r="I74" s="14"/>
      <c r="J74" s="9"/>
    </row>
    <row r="75" spans="1:10" s="2" customFormat="1" ht="13.5" customHeight="1">
      <c r="A75" s="16"/>
      <c r="B75" s="14"/>
      <c r="C75" s="14"/>
      <c r="D75" s="14"/>
      <c r="E75" s="14"/>
      <c r="F75" s="14"/>
      <c r="G75" s="14"/>
      <c r="H75" s="14"/>
      <c r="I75" s="14"/>
      <c r="J75" s="9"/>
    </row>
    <row r="76" spans="1:10" s="2" customFormat="1" ht="13.5" customHeight="1">
      <c r="A76" s="16"/>
      <c r="B76" s="14"/>
      <c r="C76" s="14"/>
      <c r="D76" s="14"/>
      <c r="E76" s="14"/>
      <c r="F76" s="14"/>
      <c r="G76" s="14"/>
      <c r="H76" s="14"/>
      <c r="I76" s="14"/>
      <c r="J76" s="9"/>
    </row>
    <row r="77" spans="1:10" s="2" customFormat="1" ht="13.5" customHeight="1">
      <c r="A77" s="16"/>
      <c r="B77" s="14"/>
      <c r="C77" s="14"/>
      <c r="D77" s="14"/>
      <c r="E77" s="14"/>
      <c r="F77" s="14"/>
      <c r="G77" s="14"/>
      <c r="H77" s="14"/>
      <c r="I77" s="14"/>
      <c r="J77" s="9"/>
    </row>
    <row r="78" spans="1:10" s="2" customFormat="1" ht="13.5" customHeight="1">
      <c r="A78" s="16"/>
      <c r="B78" s="14"/>
      <c r="C78" s="14"/>
      <c r="D78" s="14"/>
      <c r="E78" s="14"/>
      <c r="F78" s="14"/>
      <c r="G78" s="14"/>
      <c r="H78" s="14"/>
      <c r="I78" s="14"/>
      <c r="J78" s="9"/>
    </row>
    <row r="79" spans="1:10" s="2" customFormat="1" ht="13.5" customHeight="1">
      <c r="A79" s="16"/>
      <c r="B79" s="14"/>
      <c r="C79" s="14"/>
      <c r="D79" s="14"/>
      <c r="E79" s="14"/>
      <c r="F79" s="14"/>
      <c r="G79" s="14"/>
      <c r="H79" s="14"/>
      <c r="I79" s="14"/>
      <c r="J79" s="9"/>
    </row>
    <row r="80" spans="1:10" s="2" customFormat="1" ht="13.5" customHeight="1">
      <c r="A80" s="16"/>
      <c r="B80" s="14"/>
      <c r="C80" s="14"/>
      <c r="D80" s="14"/>
      <c r="E80" s="14"/>
      <c r="F80" s="14"/>
      <c r="G80" s="14"/>
      <c r="H80" s="14"/>
      <c r="I80" s="14"/>
      <c r="J80" s="9"/>
    </row>
    <row r="81" spans="1:10" s="2" customFormat="1" ht="13.5" customHeight="1">
      <c r="A81" s="16"/>
      <c r="B81" s="14"/>
      <c r="C81" s="14"/>
      <c r="D81" s="14"/>
      <c r="E81" s="14"/>
      <c r="F81" s="14"/>
      <c r="G81" s="14"/>
      <c r="H81" s="14"/>
      <c r="I81" s="14"/>
      <c r="J81" s="9"/>
    </row>
    <row r="82" spans="1:10" s="2" customFormat="1" ht="13.5" customHeight="1">
      <c r="A82" s="16"/>
      <c r="B82" s="14"/>
      <c r="C82" s="14"/>
      <c r="D82" s="14"/>
      <c r="E82" s="14"/>
      <c r="F82" s="14"/>
      <c r="G82" s="14"/>
      <c r="H82" s="14"/>
      <c r="I82" s="14"/>
      <c r="J82" s="9"/>
    </row>
    <row r="83" spans="1:10" s="2" customFormat="1" ht="13.5" customHeight="1">
      <c r="A83" s="16"/>
      <c r="B83" s="14"/>
      <c r="C83" s="14"/>
      <c r="D83" s="14"/>
      <c r="E83" s="14"/>
      <c r="F83" s="14"/>
      <c r="G83" s="14"/>
      <c r="H83" s="14"/>
      <c r="I83" s="14"/>
      <c r="J83" s="9"/>
    </row>
    <row r="84" spans="1:10" s="2" customFormat="1" ht="13.5" customHeight="1">
      <c r="A84" s="16"/>
      <c r="B84" s="14"/>
      <c r="C84" s="14"/>
      <c r="D84" s="14"/>
      <c r="E84" s="14"/>
      <c r="F84" s="14"/>
      <c r="G84" s="14"/>
      <c r="H84" s="14"/>
      <c r="I84" s="14"/>
      <c r="J84" s="9"/>
    </row>
    <row r="85" spans="1:10" s="2" customFormat="1" ht="13.5" customHeight="1">
      <c r="A85" s="16"/>
      <c r="B85" s="14"/>
      <c r="C85" s="14"/>
      <c r="D85" s="14"/>
      <c r="E85" s="14"/>
      <c r="F85" s="14"/>
      <c r="G85" s="14"/>
      <c r="H85" s="14"/>
      <c r="I85" s="14"/>
      <c r="J85" s="9"/>
    </row>
    <row r="86" spans="1:10" s="2" customFormat="1" ht="13.5" customHeight="1">
      <c r="A86" s="16"/>
      <c r="B86" s="14"/>
      <c r="C86" s="14"/>
      <c r="D86" s="14"/>
      <c r="E86" s="14"/>
      <c r="F86" s="14"/>
      <c r="G86" s="14"/>
      <c r="H86" s="14"/>
      <c r="I86" s="14"/>
      <c r="J86" s="9"/>
    </row>
    <row r="87" spans="1:10" s="2" customFormat="1" ht="13.5" customHeight="1">
      <c r="A87" s="16"/>
      <c r="B87" s="14"/>
      <c r="C87" s="14"/>
      <c r="D87" s="14"/>
      <c r="E87" s="14"/>
      <c r="F87" s="14"/>
      <c r="G87" s="14"/>
      <c r="H87" s="14"/>
      <c r="I87" s="14"/>
      <c r="J87" s="9"/>
    </row>
    <row r="88" spans="1:10" s="2" customFormat="1" ht="13.5" customHeight="1">
      <c r="A88" s="13"/>
      <c r="B88" s="14"/>
      <c r="C88" s="14"/>
      <c r="D88" s="14"/>
      <c r="E88" s="14"/>
      <c r="F88" s="14"/>
      <c r="G88" s="14"/>
      <c r="H88" s="14"/>
      <c r="I88" s="14"/>
      <c r="J88" s="9"/>
    </row>
    <row r="89" spans="1:10" s="2" customFormat="1" ht="13.5" customHeight="1">
      <c r="A89" s="13"/>
      <c r="B89" s="14"/>
      <c r="C89" s="14"/>
      <c r="D89" s="14"/>
      <c r="E89" s="14"/>
      <c r="F89" s="14"/>
      <c r="G89" s="14"/>
      <c r="H89" s="14"/>
      <c r="I89" s="14"/>
      <c r="J89" s="9"/>
    </row>
    <row r="90" spans="1:10" ht="13.5" customHeight="1">
      <c r="A90" s="12"/>
      <c r="B90" s="14"/>
      <c r="C90" s="14"/>
      <c r="D90" s="14"/>
    </row>
    <row r="91" spans="1:10" ht="13.5" customHeight="1">
      <c r="A91" s="13"/>
      <c r="B91" s="13"/>
      <c r="C91" s="13"/>
      <c r="D91" s="13"/>
      <c r="E91" s="13"/>
      <c r="F91" s="13"/>
      <c r="G91" s="13"/>
      <c r="H91" s="13"/>
      <c r="I91" s="13"/>
      <c r="J91" s="21"/>
    </row>
    <row r="92" spans="1:10" s="2" customFormat="1" ht="13.5" customHeight="1">
      <c r="A92" s="14"/>
      <c r="B92" s="14"/>
      <c r="C92" s="14"/>
      <c r="D92" s="13"/>
      <c r="E92" s="13"/>
      <c r="F92" s="13"/>
      <c r="G92" s="14"/>
      <c r="H92" s="14"/>
      <c r="I92" s="14"/>
      <c r="J92" s="9"/>
    </row>
    <row r="93" spans="1:10" s="2" customFormat="1" ht="13.5" customHeight="1">
      <c r="A93" s="14"/>
      <c r="B93" s="16"/>
      <c r="C93" s="16"/>
      <c r="D93" s="16"/>
      <c r="E93" s="16"/>
      <c r="F93" s="16"/>
      <c r="G93" s="16"/>
      <c r="H93" s="16"/>
      <c r="I93" s="16"/>
      <c r="J93" s="9"/>
    </row>
    <row r="94" spans="1:10" s="2" customFormat="1" ht="13.5" customHeight="1">
      <c r="A94" s="14"/>
      <c r="B94" s="16"/>
      <c r="C94" s="16"/>
      <c r="D94" s="16"/>
      <c r="E94" s="16"/>
      <c r="F94" s="16"/>
      <c r="G94" s="16"/>
      <c r="H94" s="16"/>
      <c r="I94" s="16"/>
      <c r="J94" s="9"/>
    </row>
    <row r="95" spans="1:10" s="2" customFormat="1" ht="13.5" customHeight="1">
      <c r="A95" s="14"/>
      <c r="B95" s="16"/>
      <c r="C95" s="16"/>
      <c r="D95" s="16"/>
      <c r="E95" s="16"/>
      <c r="F95" s="16"/>
      <c r="G95" s="16"/>
      <c r="H95" s="16"/>
      <c r="I95" s="16"/>
      <c r="J95" s="9"/>
    </row>
    <row r="96" spans="1:10" s="2" customFormat="1" ht="13.5" customHeight="1">
      <c r="A96" s="14"/>
      <c r="B96" s="16"/>
      <c r="C96" s="16"/>
      <c r="D96" s="16"/>
      <c r="E96" s="16"/>
      <c r="F96" s="16"/>
      <c r="G96" s="16"/>
      <c r="H96" s="16"/>
      <c r="I96" s="16"/>
      <c r="J96" s="9"/>
    </row>
    <row r="97" spans="1:10" s="2" customFormat="1" ht="13.5" customHeight="1">
      <c r="A97" s="14"/>
      <c r="B97" s="16"/>
      <c r="C97" s="16"/>
      <c r="D97" s="16"/>
      <c r="E97" s="16"/>
      <c r="F97" s="16"/>
      <c r="G97" s="16"/>
      <c r="H97" s="16"/>
      <c r="I97" s="16"/>
      <c r="J97" s="9"/>
    </row>
    <row r="98" spans="1:10" s="2" customFormat="1" ht="13.5" customHeight="1">
      <c r="A98" s="14"/>
      <c r="B98" s="16"/>
      <c r="C98" s="16"/>
      <c r="D98" s="16"/>
      <c r="E98" s="16"/>
      <c r="F98" s="16"/>
      <c r="G98" s="16"/>
      <c r="H98" s="16"/>
      <c r="I98" s="16"/>
      <c r="J98" s="9"/>
    </row>
    <row r="99" spans="1:10" s="2" customFormat="1" ht="13.5" customHeight="1">
      <c r="A99" s="14"/>
      <c r="B99" s="16"/>
      <c r="C99" s="16"/>
      <c r="D99" s="16"/>
      <c r="E99" s="16"/>
      <c r="F99" s="16"/>
      <c r="G99" s="16"/>
      <c r="H99" s="16"/>
      <c r="I99" s="16"/>
      <c r="J99" s="9"/>
    </row>
    <row r="100" spans="1:10" s="2" customFormat="1" ht="13.5" customHeight="1">
      <c r="A100" s="14"/>
      <c r="B100" s="16"/>
      <c r="C100" s="16"/>
      <c r="D100" s="16"/>
      <c r="E100" s="16"/>
      <c r="F100" s="16"/>
      <c r="G100" s="16"/>
      <c r="H100" s="16"/>
      <c r="I100" s="16"/>
      <c r="J100" s="9"/>
    </row>
    <row r="101" spans="1:10" s="2" customFormat="1" ht="13.5" customHeight="1">
      <c r="A101" s="14"/>
      <c r="B101" s="16"/>
      <c r="C101" s="16"/>
      <c r="D101" s="16"/>
      <c r="E101" s="16"/>
      <c r="F101" s="16"/>
      <c r="G101" s="16"/>
      <c r="H101" s="16"/>
      <c r="I101" s="16"/>
      <c r="J101" s="9"/>
    </row>
    <row r="102" spans="1:10" s="2" customFormat="1" ht="13.5" customHeight="1">
      <c r="A102" s="14"/>
      <c r="B102" s="16"/>
      <c r="C102" s="16"/>
      <c r="D102" s="16"/>
      <c r="E102" s="16"/>
      <c r="F102" s="16"/>
      <c r="G102" s="16"/>
      <c r="H102" s="16"/>
      <c r="I102" s="16"/>
      <c r="J102" s="9"/>
    </row>
    <row r="103" spans="1:10" s="2" customFormat="1" ht="13.5" customHeight="1">
      <c r="A103" s="14"/>
      <c r="B103" s="16"/>
      <c r="C103" s="16"/>
      <c r="D103" s="16"/>
      <c r="E103" s="16"/>
      <c r="F103" s="16"/>
      <c r="G103" s="16"/>
      <c r="H103" s="16"/>
      <c r="I103" s="16"/>
      <c r="J103" s="9"/>
    </row>
    <row r="104" spans="1:10" s="2" customFormat="1" ht="13.5" customHeight="1">
      <c r="A104" s="14"/>
      <c r="B104" s="16"/>
      <c r="C104" s="16"/>
      <c r="D104" s="16"/>
      <c r="E104" s="16"/>
      <c r="F104" s="16"/>
      <c r="G104" s="16"/>
      <c r="H104" s="16"/>
      <c r="I104" s="16"/>
      <c r="J104" s="9"/>
    </row>
    <row r="105" spans="1:10" s="2" customFormat="1" ht="13.5" customHeight="1">
      <c r="A105" s="14"/>
      <c r="B105" s="16"/>
      <c r="C105" s="16"/>
      <c r="D105" s="16"/>
      <c r="E105" s="16"/>
      <c r="F105" s="16"/>
      <c r="G105" s="16"/>
      <c r="H105" s="16"/>
      <c r="I105" s="16"/>
      <c r="J105" s="9"/>
    </row>
    <row r="106" spans="1:10" s="2" customFormat="1" ht="13.5" customHeight="1">
      <c r="A106" s="17"/>
      <c r="B106" s="16"/>
      <c r="C106" s="16"/>
      <c r="D106" s="16"/>
      <c r="E106" s="16"/>
      <c r="F106" s="16"/>
      <c r="G106" s="16"/>
      <c r="H106" s="16"/>
      <c r="I106" s="16"/>
      <c r="J106" s="9"/>
    </row>
    <row r="107" spans="1:10" s="2" customFormat="1" ht="13.5" customHeight="1">
      <c r="A107" s="14"/>
      <c r="B107" s="16"/>
      <c r="C107" s="16"/>
      <c r="D107" s="16"/>
      <c r="E107" s="16"/>
      <c r="F107" s="16"/>
      <c r="G107" s="16"/>
      <c r="H107" s="16"/>
      <c r="I107" s="16"/>
      <c r="J107" s="9"/>
    </row>
    <row r="108" spans="1:10" s="2" customFormat="1" ht="13.5" customHeight="1">
      <c r="A108" s="14"/>
      <c r="B108" s="16"/>
      <c r="C108" s="16"/>
      <c r="D108" s="16"/>
      <c r="E108" s="16"/>
      <c r="F108" s="16"/>
      <c r="G108" s="16"/>
      <c r="H108" s="16"/>
      <c r="I108" s="16"/>
      <c r="J108" s="9"/>
    </row>
    <row r="109" spans="1:10" s="2" customFormat="1" ht="13.5" customHeight="1">
      <c r="A109" s="14"/>
      <c r="B109" s="16"/>
      <c r="C109" s="16"/>
      <c r="D109" s="16"/>
      <c r="E109" s="16"/>
      <c r="F109" s="16"/>
      <c r="G109" s="16"/>
      <c r="H109" s="16"/>
      <c r="I109" s="16"/>
      <c r="J109" s="9"/>
    </row>
    <row r="110" spans="1:10" s="2" customFormat="1" ht="13.5" customHeight="1">
      <c r="A110" s="14"/>
      <c r="B110" s="16"/>
      <c r="C110" s="16"/>
      <c r="D110" s="16"/>
      <c r="E110" s="16"/>
      <c r="F110" s="16"/>
      <c r="G110" s="16"/>
      <c r="H110" s="16"/>
      <c r="I110" s="16"/>
      <c r="J110" s="9"/>
    </row>
    <row r="111" spans="1:10" s="2" customFormat="1" ht="13.5" customHeight="1">
      <c r="A111" s="14"/>
      <c r="B111" s="16"/>
      <c r="C111" s="16"/>
      <c r="D111" s="16"/>
      <c r="E111" s="16"/>
      <c r="F111" s="16"/>
      <c r="G111" s="16"/>
      <c r="H111" s="16"/>
      <c r="I111" s="16"/>
      <c r="J111" s="9"/>
    </row>
    <row r="112" spans="1:10" s="2" customFormat="1" ht="13.5" customHeight="1">
      <c r="A112" s="14"/>
      <c r="B112" s="16"/>
      <c r="C112" s="16"/>
      <c r="D112" s="16"/>
      <c r="E112" s="16"/>
      <c r="F112" s="16"/>
      <c r="G112" s="16"/>
      <c r="H112" s="16"/>
      <c r="I112" s="16"/>
      <c r="J112" s="9"/>
    </row>
    <row r="113" spans="1:11" s="2" customFormat="1">
      <c r="A113" s="14"/>
      <c r="B113" s="16"/>
      <c r="C113" s="16"/>
      <c r="D113" s="16"/>
      <c r="E113" s="16"/>
      <c r="F113" s="16"/>
      <c r="G113" s="16"/>
      <c r="H113" s="16"/>
      <c r="I113" s="16"/>
      <c r="J113" s="9"/>
    </row>
    <row r="114" spans="1:11" s="2" customFormat="1">
      <c r="A114" s="14"/>
      <c r="B114" s="16"/>
      <c r="C114" s="16"/>
      <c r="D114" s="16"/>
      <c r="E114" s="16"/>
      <c r="F114" s="16"/>
      <c r="G114" s="16"/>
      <c r="H114" s="16"/>
      <c r="I114" s="16"/>
      <c r="J114" s="9"/>
    </row>
    <row r="115" spans="1:11" s="2" customFormat="1">
      <c r="A115" s="14"/>
      <c r="B115" s="16"/>
      <c r="C115" s="16"/>
      <c r="D115" s="16"/>
      <c r="E115" s="16"/>
      <c r="F115" s="16"/>
      <c r="G115" s="16"/>
      <c r="H115" s="16"/>
      <c r="I115" s="16"/>
      <c r="J115" s="9"/>
    </row>
    <row r="116" spans="1:11" s="2" customFormat="1">
      <c r="A116" s="14"/>
      <c r="B116" s="16"/>
      <c r="C116" s="16"/>
      <c r="D116" s="16"/>
      <c r="E116" s="16"/>
      <c r="F116" s="16"/>
      <c r="G116" s="16"/>
      <c r="H116" s="16"/>
      <c r="I116" s="16"/>
      <c r="J116" s="9"/>
    </row>
    <row r="117" spans="1:11" s="2" customFormat="1">
      <c r="A117" s="13"/>
      <c r="B117" s="14"/>
      <c r="C117" s="14"/>
      <c r="D117" s="14"/>
      <c r="E117" s="14"/>
      <c r="F117" s="14"/>
      <c r="G117" s="14"/>
      <c r="H117" s="14"/>
      <c r="I117" s="14"/>
      <c r="J117" s="9"/>
    </row>
    <row r="118" spans="1:11" s="2" customFormat="1">
      <c r="A118" s="13"/>
      <c r="B118" s="14"/>
      <c r="C118" s="14"/>
      <c r="D118" s="14"/>
      <c r="E118" s="14"/>
      <c r="F118" s="14"/>
      <c r="G118" s="14"/>
      <c r="H118" s="14"/>
      <c r="I118" s="14"/>
      <c r="J118" s="9"/>
    </row>
    <row r="119" spans="1:11" s="2" customFormat="1">
      <c r="A119" s="16"/>
      <c r="B119" s="16"/>
      <c r="C119" s="16"/>
      <c r="D119" s="16"/>
      <c r="E119" s="16"/>
      <c r="F119" s="16"/>
      <c r="G119" s="16"/>
      <c r="H119" s="16"/>
      <c r="I119" s="16"/>
      <c r="J119" s="9"/>
      <c r="K119" s="1"/>
    </row>
    <row r="120" spans="1:11" s="2" customFormat="1">
      <c r="A120" s="16"/>
      <c r="B120" s="16"/>
      <c r="C120" s="16"/>
      <c r="D120" s="16"/>
      <c r="E120" s="16"/>
      <c r="F120" s="16"/>
      <c r="G120" s="16"/>
      <c r="H120" s="16"/>
      <c r="I120" s="16"/>
      <c r="J120" s="9"/>
      <c r="K120" s="1"/>
    </row>
    <row r="121" spans="1:11" s="2" customFormat="1">
      <c r="A121" s="16"/>
      <c r="B121" s="16"/>
      <c r="C121" s="16"/>
      <c r="D121" s="16"/>
      <c r="E121" s="16"/>
      <c r="F121" s="16"/>
      <c r="G121" s="16"/>
      <c r="H121" s="16"/>
      <c r="I121" s="16"/>
      <c r="J121" s="9"/>
      <c r="K121" s="1"/>
    </row>
    <row r="122" spans="1:11" s="2" customFormat="1">
      <c r="A122" s="16"/>
      <c r="B122" s="16"/>
      <c r="C122" s="16"/>
      <c r="D122" s="16"/>
      <c r="E122" s="16"/>
      <c r="F122" s="16"/>
      <c r="G122" s="16"/>
      <c r="H122" s="16"/>
      <c r="I122" s="16"/>
      <c r="J122" s="9"/>
      <c r="K122" s="1"/>
    </row>
    <row r="123" spans="1:11" s="2" customFormat="1">
      <c r="A123" s="16"/>
      <c r="B123" s="16"/>
      <c r="C123" s="16"/>
      <c r="D123" s="16"/>
      <c r="E123" s="16"/>
      <c r="F123" s="16"/>
      <c r="G123" s="16"/>
      <c r="H123" s="16"/>
      <c r="I123" s="16"/>
      <c r="J123" s="9"/>
      <c r="K123" s="1"/>
    </row>
    <row r="124" spans="1:11" s="2" customFormat="1">
      <c r="A124" s="16"/>
      <c r="B124" s="16"/>
      <c r="C124" s="16"/>
      <c r="D124" s="16"/>
      <c r="E124" s="16"/>
      <c r="F124" s="16"/>
      <c r="G124" s="16"/>
      <c r="H124" s="16"/>
      <c r="I124" s="16"/>
      <c r="J124" s="9"/>
      <c r="K124" s="1"/>
    </row>
    <row r="125" spans="1:11" s="2" customFormat="1">
      <c r="A125" s="16"/>
      <c r="B125" s="16"/>
      <c r="C125" s="16"/>
      <c r="D125" s="16"/>
      <c r="E125" s="16"/>
      <c r="F125" s="16"/>
      <c r="G125" s="16"/>
      <c r="H125" s="16"/>
      <c r="I125" s="16"/>
      <c r="J125" s="9"/>
      <c r="K125" s="1"/>
    </row>
    <row r="126" spans="1:11" s="2" customFormat="1">
      <c r="A126" s="16"/>
      <c r="B126" s="16"/>
      <c r="C126" s="16"/>
      <c r="D126" s="16"/>
      <c r="E126" s="16"/>
      <c r="F126" s="16"/>
      <c r="G126" s="16"/>
      <c r="H126" s="16"/>
      <c r="I126" s="16"/>
      <c r="J126" s="9"/>
      <c r="K126" s="1"/>
    </row>
    <row r="127" spans="1:11" s="2" customFormat="1">
      <c r="A127" s="16"/>
      <c r="B127" s="16"/>
      <c r="C127" s="16"/>
      <c r="D127" s="16"/>
      <c r="E127" s="16"/>
      <c r="F127" s="16"/>
      <c r="G127" s="16"/>
      <c r="H127" s="16"/>
      <c r="I127" s="16"/>
      <c r="J127" s="9"/>
      <c r="K127" s="1"/>
    </row>
    <row r="128" spans="1:11" s="2" customFormat="1">
      <c r="A128" s="16"/>
      <c r="B128" s="16"/>
      <c r="C128" s="16"/>
      <c r="D128" s="16"/>
      <c r="E128" s="16"/>
      <c r="F128" s="16"/>
      <c r="G128" s="16"/>
      <c r="H128" s="16"/>
      <c r="I128" s="16"/>
      <c r="J128" s="9"/>
      <c r="K128" s="1"/>
    </row>
    <row r="129" spans="1:11" s="2" customFormat="1">
      <c r="A129" s="16"/>
      <c r="B129" s="16"/>
      <c r="C129" s="16"/>
      <c r="D129" s="16"/>
      <c r="E129" s="16"/>
      <c r="F129" s="16"/>
      <c r="G129" s="16"/>
      <c r="H129" s="16"/>
      <c r="I129" s="16"/>
      <c r="J129" s="9"/>
      <c r="K129" s="1"/>
    </row>
    <row r="130" spans="1:11" s="2" customFormat="1">
      <c r="A130" s="16"/>
      <c r="B130" s="16"/>
      <c r="C130" s="16"/>
      <c r="D130" s="16"/>
      <c r="E130" s="16"/>
      <c r="F130" s="16"/>
      <c r="G130" s="16"/>
      <c r="H130" s="16"/>
      <c r="I130" s="16"/>
      <c r="J130" s="9"/>
      <c r="K130" s="1"/>
    </row>
    <row r="131" spans="1:11" s="2" customFormat="1">
      <c r="A131" s="16"/>
      <c r="B131" s="16"/>
      <c r="C131" s="16"/>
      <c r="D131" s="16"/>
      <c r="E131" s="16"/>
      <c r="F131" s="16"/>
      <c r="G131" s="16"/>
      <c r="H131" s="16"/>
      <c r="I131" s="16"/>
      <c r="J131" s="9"/>
      <c r="K131" s="1"/>
    </row>
    <row r="132" spans="1:11" s="2" customFormat="1">
      <c r="A132" s="16"/>
      <c r="B132" s="16"/>
      <c r="C132" s="16"/>
      <c r="D132" s="16"/>
      <c r="E132" s="16"/>
      <c r="F132" s="16"/>
      <c r="G132" s="16"/>
      <c r="H132" s="16"/>
      <c r="I132" s="16"/>
      <c r="J132" s="9"/>
      <c r="K132" s="1"/>
    </row>
    <row r="133" spans="1:11" s="2" customFormat="1">
      <c r="A133" s="16"/>
      <c r="B133" s="16"/>
      <c r="C133" s="16"/>
      <c r="D133" s="16"/>
      <c r="E133" s="16"/>
      <c r="F133" s="16"/>
      <c r="G133" s="16"/>
      <c r="H133" s="16"/>
      <c r="I133" s="16"/>
      <c r="J133" s="9"/>
      <c r="K133" s="1"/>
    </row>
    <row r="134" spans="1:11" s="2" customFormat="1">
      <c r="A134" s="16"/>
      <c r="B134" s="16"/>
      <c r="C134" s="16"/>
      <c r="D134" s="16"/>
      <c r="E134" s="16"/>
      <c r="F134" s="16"/>
      <c r="G134" s="16"/>
      <c r="H134" s="16"/>
      <c r="I134" s="16"/>
      <c r="J134" s="9"/>
      <c r="K134" s="1"/>
    </row>
    <row r="135" spans="1:11" s="2" customFormat="1">
      <c r="A135" s="16"/>
      <c r="B135" s="16"/>
      <c r="C135" s="16"/>
      <c r="D135" s="16"/>
      <c r="E135" s="16"/>
      <c r="F135" s="16"/>
      <c r="G135" s="16"/>
      <c r="H135" s="16"/>
      <c r="I135" s="16"/>
      <c r="J135" s="9"/>
      <c r="K135" s="1"/>
    </row>
    <row r="136" spans="1:11" s="2" customFormat="1">
      <c r="A136" s="16"/>
      <c r="B136" s="16"/>
      <c r="C136" s="16"/>
      <c r="D136" s="16"/>
      <c r="E136" s="16"/>
      <c r="F136" s="16"/>
      <c r="G136" s="16"/>
      <c r="H136" s="16"/>
      <c r="I136" s="16"/>
      <c r="J136" s="9"/>
      <c r="K136" s="1"/>
    </row>
    <row r="137" spans="1:11" s="2" customFormat="1">
      <c r="A137" s="16"/>
      <c r="B137" s="16"/>
      <c r="C137" s="16"/>
      <c r="D137" s="16"/>
      <c r="E137" s="16"/>
      <c r="F137" s="16"/>
      <c r="G137" s="16"/>
      <c r="H137" s="16"/>
      <c r="I137" s="16"/>
      <c r="J137" s="9"/>
      <c r="K137" s="1"/>
    </row>
    <row r="138" spans="1:11" s="2" customFormat="1">
      <c r="A138" s="16"/>
      <c r="B138" s="16"/>
      <c r="C138" s="16"/>
      <c r="D138" s="16"/>
      <c r="E138" s="16"/>
      <c r="F138" s="16"/>
      <c r="G138" s="16"/>
      <c r="H138" s="16"/>
      <c r="I138" s="16"/>
      <c r="J138" s="9"/>
      <c r="K138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7"/>
  <sheetViews>
    <sheetView zoomScaleNormal="100" workbookViewId="0">
      <selection sqref="A1:E1048576"/>
    </sheetView>
  </sheetViews>
  <sheetFormatPr defaultColWidth="11.36328125" defaultRowHeight="12.5"/>
  <cols>
    <col min="1" max="1" width="5.7265625" style="1" bestFit="1" customWidth="1"/>
    <col min="2" max="2" width="12.7265625" style="16" customWidth="1"/>
    <col min="3" max="3" width="12.81640625" style="16" customWidth="1"/>
    <col min="4" max="4" width="13" style="16" customWidth="1"/>
    <col min="5" max="5" width="13.08984375" style="16" customWidth="1"/>
    <col min="6" max="6" width="7.08984375" style="16" customWidth="1"/>
    <col min="7" max="7" width="93.36328125" style="1" bestFit="1" customWidth="1"/>
    <col min="8" max="16384" width="11.36328125" style="1"/>
  </cols>
  <sheetData>
    <row r="1" spans="1:11" s="33" customFormat="1" ht="14.15" customHeight="1" thickBot="1">
      <c r="A1" s="74" t="s">
        <v>79</v>
      </c>
      <c r="B1" s="76"/>
      <c r="C1" s="99"/>
      <c r="D1" s="77"/>
      <c r="E1" s="89"/>
      <c r="F1" s="89"/>
      <c r="G1" s="90"/>
      <c r="H1" s="91"/>
      <c r="I1" s="91"/>
      <c r="J1" s="91"/>
      <c r="K1" s="91"/>
    </row>
    <row r="2" spans="1:11" s="108" customFormat="1" ht="14.15" customHeight="1">
      <c r="A2" s="122" t="s">
        <v>16</v>
      </c>
      <c r="B2" s="104" t="s">
        <v>52</v>
      </c>
      <c r="C2" s="104" t="s">
        <v>4</v>
      </c>
      <c r="D2" s="104" t="s">
        <v>5</v>
      </c>
      <c r="E2" s="104" t="s">
        <v>53</v>
      </c>
      <c r="F2" s="104" t="s">
        <v>19</v>
      </c>
      <c r="G2" s="105" t="s">
        <v>20</v>
      </c>
      <c r="H2" s="107"/>
      <c r="I2" s="107"/>
      <c r="J2" s="107"/>
      <c r="K2" s="107"/>
    </row>
    <row r="3" spans="1:11" s="33" customFormat="1" ht="14.15" customHeight="1" thickBot="1">
      <c r="A3" s="156"/>
      <c r="B3" s="141">
        <v>22</v>
      </c>
      <c r="C3" s="141">
        <v>17</v>
      </c>
      <c r="D3" s="141">
        <v>8</v>
      </c>
      <c r="E3" s="141">
        <v>5</v>
      </c>
      <c r="F3" s="141">
        <f>SUM(B3:E3)</f>
        <v>52</v>
      </c>
      <c r="G3" s="143"/>
      <c r="H3" s="91"/>
      <c r="I3" s="91"/>
      <c r="J3" s="91"/>
      <c r="K3" s="91"/>
    </row>
    <row r="4" spans="1:11" s="107" customFormat="1" ht="14.15" customHeight="1" thickBot="1">
      <c r="A4" s="34" t="s">
        <v>80</v>
      </c>
      <c r="B4" s="160">
        <v>22</v>
      </c>
      <c r="C4" s="160">
        <v>17</v>
      </c>
      <c r="D4" s="162">
        <v>6</v>
      </c>
      <c r="E4" s="160">
        <v>5</v>
      </c>
      <c r="F4" s="177">
        <f>SUM(B4:E4)</f>
        <v>50</v>
      </c>
      <c r="G4" s="35" t="s">
        <v>134</v>
      </c>
    </row>
    <row r="5" spans="1:11" s="35" customFormat="1" ht="14.15" customHeight="1" thickBot="1">
      <c r="A5" s="34" t="s">
        <v>81</v>
      </c>
      <c r="B5" s="44">
        <v>22</v>
      </c>
      <c r="C5" s="44">
        <v>17</v>
      </c>
      <c r="D5" s="44">
        <v>6</v>
      </c>
      <c r="E5" s="44">
        <v>5</v>
      </c>
      <c r="F5" s="177">
        <f t="shared" ref="F5:F28" si="0">SUM(B5:E5)</f>
        <v>50</v>
      </c>
      <c r="G5" s="35" t="s">
        <v>134</v>
      </c>
    </row>
    <row r="6" spans="1:11" s="35" customFormat="1" ht="14.15" customHeight="1" thickBot="1">
      <c r="A6" s="34" t="s">
        <v>82</v>
      </c>
      <c r="B6" s="44">
        <v>20</v>
      </c>
      <c r="C6" s="44">
        <v>17</v>
      </c>
      <c r="D6" s="44">
        <v>7</v>
      </c>
      <c r="E6" s="44">
        <v>5</v>
      </c>
      <c r="F6" s="177">
        <f t="shared" si="0"/>
        <v>49</v>
      </c>
      <c r="G6" s="35" t="s">
        <v>135</v>
      </c>
    </row>
    <row r="7" spans="1:11" s="35" customFormat="1" ht="14.15" customHeight="1" thickBot="1">
      <c r="A7" s="34" t="s">
        <v>83</v>
      </c>
      <c r="B7" s="44">
        <v>22</v>
      </c>
      <c r="C7" s="44">
        <v>17</v>
      </c>
      <c r="D7" s="44">
        <v>8</v>
      </c>
      <c r="E7" s="44">
        <v>5</v>
      </c>
      <c r="F7" s="177">
        <f t="shared" si="0"/>
        <v>52</v>
      </c>
    </row>
    <row r="8" spans="1:11" s="35" customFormat="1" ht="14.15" customHeight="1" thickBot="1">
      <c r="A8" s="34" t="s">
        <v>84</v>
      </c>
      <c r="B8" s="44">
        <v>22</v>
      </c>
      <c r="C8" s="44">
        <v>17</v>
      </c>
      <c r="D8" s="44">
        <v>8</v>
      </c>
      <c r="E8" s="44">
        <v>5</v>
      </c>
      <c r="F8" s="177">
        <f t="shared" si="0"/>
        <v>52</v>
      </c>
    </row>
    <row r="9" spans="1:11" s="35" customFormat="1" ht="14.15" customHeight="1" thickBot="1">
      <c r="A9" s="34" t="s">
        <v>85</v>
      </c>
      <c r="B9" s="44">
        <v>21</v>
      </c>
      <c r="C9" s="44">
        <v>15</v>
      </c>
      <c r="D9" s="44">
        <v>8</v>
      </c>
      <c r="E9" s="44">
        <v>5</v>
      </c>
      <c r="F9" s="177">
        <f t="shared" si="0"/>
        <v>49</v>
      </c>
      <c r="G9" s="35" t="s">
        <v>137</v>
      </c>
    </row>
    <row r="10" spans="1:11" s="35" customFormat="1" ht="14.15" customHeight="1" thickBot="1">
      <c r="A10" s="34" t="s">
        <v>86</v>
      </c>
      <c r="B10" s="44">
        <v>22</v>
      </c>
      <c r="C10" s="44">
        <v>17</v>
      </c>
      <c r="D10" s="44">
        <v>8</v>
      </c>
      <c r="E10" s="44">
        <v>9</v>
      </c>
      <c r="F10" s="177">
        <v>0</v>
      </c>
      <c r="G10" s="35" t="s">
        <v>186</v>
      </c>
    </row>
    <row r="11" spans="1:11" s="35" customFormat="1" ht="14.15" customHeight="1" thickBot="1">
      <c r="A11" s="34" t="s">
        <v>87</v>
      </c>
      <c r="B11" s="44">
        <v>22</v>
      </c>
      <c r="C11" s="44">
        <v>17</v>
      </c>
      <c r="D11" s="44">
        <v>8</v>
      </c>
      <c r="E11" s="44">
        <v>5</v>
      </c>
      <c r="F11" s="177">
        <f t="shared" si="0"/>
        <v>52</v>
      </c>
    </row>
    <row r="12" spans="1:11" s="35" customFormat="1" ht="14.15" customHeight="1" thickBot="1">
      <c r="A12" s="34" t="s">
        <v>88</v>
      </c>
      <c r="B12" s="44">
        <v>20</v>
      </c>
      <c r="C12" s="44">
        <v>17</v>
      </c>
      <c r="D12" s="44">
        <v>8</v>
      </c>
      <c r="E12" s="44">
        <v>5</v>
      </c>
      <c r="F12" s="177">
        <f t="shared" si="0"/>
        <v>50</v>
      </c>
      <c r="G12" s="35" t="s">
        <v>136</v>
      </c>
    </row>
    <row r="13" spans="1:11" s="35" customFormat="1" ht="14.15" customHeight="1" thickBot="1">
      <c r="A13" s="34" t="s">
        <v>89</v>
      </c>
      <c r="B13" s="44">
        <v>22</v>
      </c>
      <c r="C13" s="44">
        <v>17</v>
      </c>
      <c r="D13" s="44">
        <v>8</v>
      </c>
      <c r="E13" s="44">
        <v>5</v>
      </c>
      <c r="F13" s="177">
        <f t="shared" si="0"/>
        <v>52</v>
      </c>
    </row>
    <row r="14" spans="1:11" s="35" customFormat="1" ht="14.15" customHeight="1" thickBot="1">
      <c r="A14" s="34" t="s">
        <v>90</v>
      </c>
      <c r="B14" s="44">
        <v>22</v>
      </c>
      <c r="C14" s="44">
        <v>17</v>
      </c>
      <c r="D14" s="44">
        <v>8</v>
      </c>
      <c r="E14" s="44">
        <v>5</v>
      </c>
      <c r="F14" s="177">
        <f t="shared" si="0"/>
        <v>52</v>
      </c>
      <c r="G14" s="38"/>
    </row>
    <row r="15" spans="1:11" s="35" customFormat="1" ht="14.15" customHeight="1" thickBot="1">
      <c r="A15" s="34" t="s">
        <v>91</v>
      </c>
      <c r="B15" s="44">
        <v>22</v>
      </c>
      <c r="C15" s="44">
        <v>17</v>
      </c>
      <c r="D15" s="44">
        <v>8</v>
      </c>
      <c r="E15" s="44">
        <v>5</v>
      </c>
      <c r="F15" s="177">
        <f t="shared" si="0"/>
        <v>52</v>
      </c>
      <c r="G15" s="38"/>
    </row>
    <row r="16" spans="1:11" s="35" customFormat="1" ht="14.15" customHeight="1" thickBot="1">
      <c r="A16" s="34" t="s">
        <v>92</v>
      </c>
      <c r="B16" s="44">
        <v>22</v>
      </c>
      <c r="C16" s="44">
        <v>17</v>
      </c>
      <c r="D16" s="44">
        <v>8</v>
      </c>
      <c r="E16" s="44">
        <v>5</v>
      </c>
      <c r="F16" s="177">
        <f t="shared" si="0"/>
        <v>52</v>
      </c>
    </row>
    <row r="17" spans="1:7" s="35" customFormat="1" ht="14.15" customHeight="1" thickBot="1">
      <c r="A17" s="34" t="s">
        <v>93</v>
      </c>
      <c r="B17" s="44">
        <v>22</v>
      </c>
      <c r="C17" s="44">
        <v>17</v>
      </c>
      <c r="D17" s="44">
        <v>8</v>
      </c>
      <c r="E17" s="44">
        <v>4</v>
      </c>
      <c r="F17" s="177">
        <f t="shared" si="0"/>
        <v>51</v>
      </c>
      <c r="G17" s="38" t="s">
        <v>140</v>
      </c>
    </row>
    <row r="18" spans="1:7" s="35" customFormat="1" ht="14.15" customHeight="1" thickBot="1">
      <c r="A18" s="34" t="s">
        <v>94</v>
      </c>
      <c r="B18" s="44">
        <v>22</v>
      </c>
      <c r="C18" s="44">
        <v>17</v>
      </c>
      <c r="D18" s="44">
        <v>7</v>
      </c>
      <c r="E18" s="44">
        <v>5</v>
      </c>
      <c r="F18" s="177">
        <f t="shared" si="0"/>
        <v>51</v>
      </c>
      <c r="G18" s="35" t="s">
        <v>141</v>
      </c>
    </row>
    <row r="19" spans="1:7" s="35" customFormat="1" ht="14.15" customHeight="1" thickBot="1">
      <c r="A19" s="34" t="s">
        <v>95</v>
      </c>
      <c r="B19" s="44">
        <v>19</v>
      </c>
      <c r="C19" s="44">
        <v>16</v>
      </c>
      <c r="D19" s="44">
        <v>8</v>
      </c>
      <c r="E19" s="44">
        <v>5</v>
      </c>
      <c r="F19" s="177">
        <f t="shared" si="0"/>
        <v>48</v>
      </c>
      <c r="G19" s="35" t="s">
        <v>139</v>
      </c>
    </row>
    <row r="20" spans="1:7" s="35" customFormat="1" ht="14.15" customHeight="1" thickBot="1">
      <c r="A20" s="34" t="s">
        <v>96</v>
      </c>
      <c r="B20" s="44">
        <v>11</v>
      </c>
      <c r="C20" s="44">
        <v>17</v>
      </c>
      <c r="D20" s="44">
        <v>8</v>
      </c>
      <c r="E20" s="44">
        <v>5</v>
      </c>
      <c r="F20" s="177">
        <f t="shared" si="0"/>
        <v>41</v>
      </c>
      <c r="G20" s="35" t="s">
        <v>138</v>
      </c>
    </row>
    <row r="21" spans="1:7" s="35" customFormat="1" ht="14.15" customHeight="1" thickBot="1">
      <c r="A21" s="34" t="s">
        <v>97</v>
      </c>
      <c r="B21" s="44">
        <v>22</v>
      </c>
      <c r="C21" s="44">
        <v>17</v>
      </c>
      <c r="D21" s="44">
        <v>8</v>
      </c>
      <c r="E21" s="44">
        <v>5</v>
      </c>
      <c r="F21" s="177">
        <f t="shared" si="0"/>
        <v>52</v>
      </c>
    </row>
    <row r="22" spans="1:7" s="35" customFormat="1" ht="14.15" customHeight="1" thickBot="1">
      <c r="A22" s="34" t="s">
        <v>98</v>
      </c>
      <c r="B22" s="44">
        <v>21</v>
      </c>
      <c r="C22" s="44">
        <v>15</v>
      </c>
      <c r="D22" s="44">
        <v>6</v>
      </c>
      <c r="E22" s="44">
        <v>5</v>
      </c>
      <c r="F22" s="177">
        <f>SUM(B22:E22)/2</f>
        <v>23.5</v>
      </c>
      <c r="G22" s="35" t="s">
        <v>157</v>
      </c>
    </row>
    <row r="23" spans="1:7" s="35" customFormat="1" ht="14.15" customHeight="1" thickBot="1">
      <c r="A23" s="34" t="s">
        <v>99</v>
      </c>
      <c r="B23" s="44">
        <v>22</v>
      </c>
      <c r="C23" s="44">
        <v>17</v>
      </c>
      <c r="D23" s="44">
        <v>8</v>
      </c>
      <c r="E23" s="44">
        <v>5</v>
      </c>
      <c r="F23" s="177">
        <f t="shared" si="0"/>
        <v>52</v>
      </c>
    </row>
    <row r="24" spans="1:7" s="35" customFormat="1" ht="14.15" customHeight="1" thickBot="1">
      <c r="A24" s="34" t="s">
        <v>100</v>
      </c>
      <c r="B24" s="44">
        <v>0</v>
      </c>
      <c r="C24" s="44">
        <v>0</v>
      </c>
      <c r="D24" s="44">
        <v>0</v>
      </c>
      <c r="E24" s="44">
        <v>0</v>
      </c>
      <c r="F24" s="177">
        <f t="shared" si="0"/>
        <v>0</v>
      </c>
      <c r="G24" s="35" t="s">
        <v>143</v>
      </c>
    </row>
    <row r="25" spans="1:7" s="35" customFormat="1" ht="14.15" customHeight="1" thickBot="1">
      <c r="A25" s="34" t="s">
        <v>101</v>
      </c>
      <c r="B25" s="44">
        <v>22</v>
      </c>
      <c r="C25" s="44">
        <v>17</v>
      </c>
      <c r="D25" s="44">
        <v>8</v>
      </c>
      <c r="E25" s="44">
        <v>5</v>
      </c>
      <c r="F25" s="177">
        <f t="shared" si="0"/>
        <v>52</v>
      </c>
    </row>
    <row r="26" spans="1:7" s="35" customFormat="1" ht="14.15" customHeight="1" thickBot="1">
      <c r="A26" s="34" t="s">
        <v>102</v>
      </c>
      <c r="B26" s="44">
        <v>22</v>
      </c>
      <c r="C26" s="44">
        <v>17</v>
      </c>
      <c r="D26" s="44">
        <v>8</v>
      </c>
      <c r="E26" s="44">
        <v>4</v>
      </c>
      <c r="F26" s="177">
        <f t="shared" si="0"/>
        <v>51</v>
      </c>
      <c r="G26" s="35" t="s">
        <v>140</v>
      </c>
    </row>
    <row r="27" spans="1:7" s="35" customFormat="1" ht="14.15" customHeight="1" thickBot="1">
      <c r="A27" s="34" t="s">
        <v>103</v>
      </c>
      <c r="B27" s="44">
        <v>0</v>
      </c>
      <c r="C27" s="44">
        <v>0</v>
      </c>
      <c r="D27" s="44">
        <v>0</v>
      </c>
      <c r="E27" s="44">
        <v>0</v>
      </c>
      <c r="F27" s="177">
        <f t="shared" si="0"/>
        <v>0</v>
      </c>
      <c r="G27" s="35" t="s">
        <v>143</v>
      </c>
    </row>
    <row r="28" spans="1:7" s="110" customFormat="1" ht="14.15" customHeight="1" thickBot="1">
      <c r="A28" s="34" t="s">
        <v>104</v>
      </c>
      <c r="B28" s="128">
        <v>22</v>
      </c>
      <c r="C28" s="128">
        <v>17</v>
      </c>
      <c r="D28" s="128">
        <v>8</v>
      </c>
      <c r="E28" s="128">
        <v>5</v>
      </c>
      <c r="F28" s="177">
        <f t="shared" si="0"/>
        <v>52</v>
      </c>
    </row>
    <row r="29" spans="1:7" s="2" customFormat="1" ht="13.5" customHeight="1">
      <c r="A29" s="6"/>
      <c r="B29" s="14"/>
      <c r="C29" s="14"/>
      <c r="D29" s="16"/>
      <c r="E29" s="19"/>
      <c r="F29" s="19"/>
      <c r="G29" s="7"/>
    </row>
    <row r="30" spans="1:7" s="2" customFormat="1" ht="13.5" customHeight="1">
      <c r="B30" s="13"/>
      <c r="C30" s="13"/>
      <c r="D30" s="13"/>
      <c r="E30" s="13"/>
      <c r="F30" s="13"/>
      <c r="G30" s="5"/>
    </row>
    <row r="31" spans="1:7" s="2" customFormat="1" ht="13.5" customHeight="1">
      <c r="A31" s="1"/>
      <c r="B31" s="14"/>
      <c r="C31" s="13"/>
      <c r="D31" s="13"/>
      <c r="E31" s="14"/>
      <c r="F31" s="14"/>
      <c r="G31" s="7"/>
    </row>
    <row r="32" spans="1:7" ht="13.5" customHeight="1">
      <c r="A32" s="2"/>
      <c r="B32" s="14"/>
      <c r="C32" s="13"/>
      <c r="D32" s="13"/>
      <c r="E32" s="14"/>
      <c r="F32" s="14"/>
      <c r="G32" s="7"/>
    </row>
    <row r="33" spans="1:7" s="2" customFormat="1" ht="13.5" customHeight="1">
      <c r="B33" s="14"/>
      <c r="C33" s="14"/>
      <c r="D33" s="14"/>
      <c r="E33" s="14"/>
      <c r="F33" s="14"/>
      <c r="G33" s="7"/>
    </row>
    <row r="34" spans="1:7" s="2" customFormat="1" ht="13.5" customHeight="1">
      <c r="B34" s="14"/>
      <c r="C34" s="14"/>
      <c r="D34" s="14"/>
      <c r="E34" s="14"/>
      <c r="F34" s="14"/>
      <c r="G34" s="7"/>
    </row>
    <row r="35" spans="1:7" s="2" customFormat="1" ht="13.5" customHeight="1">
      <c r="B35" s="14"/>
      <c r="C35" s="14"/>
      <c r="D35" s="14"/>
      <c r="E35" s="14"/>
      <c r="F35" s="14"/>
      <c r="G35" s="1"/>
    </row>
    <row r="36" spans="1:7" s="2" customFormat="1" ht="13.5" customHeight="1">
      <c r="B36" s="14"/>
      <c r="C36" s="14"/>
      <c r="D36" s="14"/>
      <c r="E36" s="14"/>
      <c r="F36" s="14"/>
      <c r="G36" s="7"/>
    </row>
    <row r="37" spans="1:7" s="2" customFormat="1" ht="13.5" customHeight="1">
      <c r="B37" s="14"/>
      <c r="C37" s="14"/>
      <c r="D37" s="14"/>
      <c r="E37" s="14"/>
      <c r="F37" s="14"/>
      <c r="G37" s="7"/>
    </row>
    <row r="38" spans="1:7" s="2" customFormat="1" ht="13.5" customHeight="1">
      <c r="B38" s="14"/>
      <c r="C38" s="14"/>
      <c r="D38" s="14"/>
      <c r="E38" s="14"/>
      <c r="F38" s="14"/>
      <c r="G38" s="7"/>
    </row>
    <row r="39" spans="1:7" s="2" customFormat="1" ht="13.5" customHeight="1">
      <c r="A39" s="1"/>
      <c r="B39" s="14"/>
      <c r="C39" s="14"/>
      <c r="D39" s="14"/>
      <c r="E39" s="14"/>
      <c r="F39" s="14"/>
      <c r="G39" s="7"/>
    </row>
    <row r="40" spans="1:7" s="2" customFormat="1" ht="13.5" customHeight="1">
      <c r="B40" s="14"/>
      <c r="C40" s="14"/>
      <c r="D40" s="14"/>
      <c r="E40" s="14"/>
      <c r="F40" s="14"/>
      <c r="G40" s="7"/>
    </row>
    <row r="41" spans="1:7" s="2" customFormat="1" ht="13.5" customHeight="1">
      <c r="B41" s="14"/>
      <c r="C41" s="14"/>
      <c r="D41" s="14"/>
      <c r="E41" s="14"/>
      <c r="F41" s="14"/>
      <c r="G41" s="7"/>
    </row>
    <row r="42" spans="1:7" s="2" customFormat="1" ht="13.5" customHeight="1">
      <c r="B42" s="14"/>
      <c r="C42" s="14"/>
      <c r="D42" s="14"/>
      <c r="E42" s="14"/>
      <c r="F42" s="14"/>
      <c r="G42" s="7"/>
    </row>
    <row r="43" spans="1:7" s="2" customFormat="1" ht="13.5" customHeight="1">
      <c r="B43" s="14"/>
      <c r="C43" s="14"/>
      <c r="D43" s="14"/>
      <c r="E43" s="14"/>
      <c r="F43" s="14"/>
      <c r="G43" s="7"/>
    </row>
    <row r="44" spans="1:7" s="2" customFormat="1" ht="13.5" customHeight="1">
      <c r="B44" s="14"/>
      <c r="C44" s="14"/>
      <c r="D44" s="14"/>
      <c r="E44" s="14"/>
      <c r="F44" s="14"/>
      <c r="G44" s="7"/>
    </row>
    <row r="45" spans="1:7" s="2" customFormat="1" ht="13.5" customHeight="1">
      <c r="B45" s="14"/>
      <c r="C45" s="14"/>
      <c r="D45" s="14"/>
      <c r="E45" s="14"/>
      <c r="F45" s="14"/>
      <c r="G45" s="7"/>
    </row>
    <row r="46" spans="1:7" s="2" customFormat="1" ht="13.5" customHeight="1">
      <c r="B46" s="14"/>
      <c r="C46" s="14"/>
      <c r="D46" s="14"/>
      <c r="E46" s="14"/>
      <c r="F46" s="14"/>
      <c r="G46" s="7"/>
    </row>
    <row r="47" spans="1:7" s="2" customFormat="1" ht="13.5" customHeight="1">
      <c r="A47" s="1"/>
      <c r="B47" s="14"/>
      <c r="C47" s="14"/>
      <c r="D47" s="14"/>
      <c r="E47" s="14"/>
      <c r="F47" s="14"/>
      <c r="G47" s="7"/>
    </row>
    <row r="48" spans="1:7" s="2" customFormat="1" ht="13.5" customHeight="1">
      <c r="B48" s="14"/>
      <c r="C48" s="14"/>
      <c r="D48" s="14"/>
      <c r="E48" s="14"/>
      <c r="F48" s="14"/>
      <c r="G48" s="7"/>
    </row>
    <row r="49" spans="1:7" s="2" customFormat="1" ht="13.5" customHeight="1">
      <c r="B49" s="14"/>
      <c r="C49" s="14"/>
      <c r="D49" s="14"/>
      <c r="E49" s="14"/>
      <c r="F49" s="14"/>
      <c r="G49" s="7"/>
    </row>
    <row r="50" spans="1:7" s="2" customFormat="1" ht="13.5" customHeight="1">
      <c r="B50" s="14"/>
      <c r="C50" s="14"/>
      <c r="D50" s="14"/>
      <c r="E50" s="14"/>
      <c r="F50" s="14"/>
      <c r="G50" s="7"/>
    </row>
    <row r="51" spans="1:7" s="2" customFormat="1" ht="13.5" customHeight="1">
      <c r="B51" s="14"/>
      <c r="C51" s="14"/>
      <c r="D51" s="14"/>
      <c r="E51" s="14"/>
      <c r="F51" s="14"/>
      <c r="G51" s="7"/>
    </row>
    <row r="52" spans="1:7" s="2" customFormat="1" ht="13.5" customHeight="1">
      <c r="B52" s="14"/>
      <c r="C52" s="14"/>
      <c r="D52" s="14"/>
      <c r="E52" s="14"/>
      <c r="F52" s="14"/>
      <c r="G52" s="7"/>
    </row>
    <row r="53" spans="1:7" s="2" customFormat="1" ht="13.5" customHeight="1">
      <c r="B53" s="14"/>
      <c r="C53" s="14"/>
      <c r="D53" s="14"/>
      <c r="E53" s="14"/>
      <c r="F53" s="14"/>
      <c r="G53" s="7"/>
    </row>
    <row r="54" spans="1:7" s="2" customFormat="1" ht="13.5" customHeight="1">
      <c r="B54" s="14"/>
      <c r="C54" s="14"/>
      <c r="D54" s="14"/>
      <c r="E54" s="14"/>
      <c r="F54" s="14"/>
      <c r="G54" s="7"/>
    </row>
    <row r="55" spans="1:7" s="2" customFormat="1" ht="13.5" customHeight="1">
      <c r="B55" s="14"/>
      <c r="C55" s="14"/>
      <c r="D55" s="14"/>
      <c r="E55" s="14"/>
      <c r="F55" s="14"/>
      <c r="G55" s="7"/>
    </row>
    <row r="56" spans="1:7" s="2" customFormat="1" ht="13.5" customHeight="1">
      <c r="A56" s="1"/>
      <c r="B56" s="14"/>
      <c r="C56" s="14"/>
      <c r="D56" s="14"/>
      <c r="E56" s="14"/>
      <c r="F56" s="14"/>
      <c r="G56" s="7"/>
    </row>
    <row r="57" spans="1:7" s="2" customFormat="1" ht="13.5" customHeight="1">
      <c r="A57" s="1"/>
      <c r="B57" s="14"/>
      <c r="C57" s="14"/>
      <c r="D57" s="14"/>
      <c r="E57" s="14"/>
      <c r="F57" s="14"/>
      <c r="G57" s="7"/>
    </row>
    <row r="58" spans="1:7" ht="13.5" customHeight="1">
      <c r="B58" s="14"/>
      <c r="C58" s="14"/>
      <c r="D58" s="19"/>
      <c r="E58" s="19"/>
      <c r="F58" s="19"/>
      <c r="G58" s="7"/>
    </row>
    <row r="59" spans="1:7" ht="13.5" customHeight="1">
      <c r="A59" s="6"/>
      <c r="B59" s="14"/>
      <c r="C59" s="14"/>
      <c r="G59" s="7"/>
    </row>
    <row r="60" spans="1:7" ht="13.5" customHeight="1">
      <c r="A60" s="2"/>
      <c r="B60" s="13"/>
      <c r="C60" s="13"/>
      <c r="D60" s="13"/>
      <c r="E60" s="13"/>
      <c r="F60" s="13"/>
      <c r="G60" s="5"/>
    </row>
    <row r="61" spans="1:7" s="2" customFormat="1" ht="13.5" customHeight="1">
      <c r="A61" s="1"/>
      <c r="B61" s="14"/>
      <c r="C61" s="13"/>
      <c r="D61" s="13"/>
      <c r="E61" s="14"/>
      <c r="F61" s="14"/>
      <c r="G61" s="7"/>
    </row>
    <row r="62" spans="1:7" s="2" customFormat="1" ht="13.5" customHeight="1">
      <c r="A62" s="1"/>
      <c r="B62" s="14"/>
      <c r="C62" s="14"/>
      <c r="D62" s="14"/>
      <c r="E62" s="14"/>
      <c r="F62" s="14"/>
      <c r="G62" s="7"/>
    </row>
    <row r="63" spans="1:7" s="2" customFormat="1" ht="13.5" customHeight="1">
      <c r="A63" s="1"/>
      <c r="B63" s="14"/>
      <c r="C63" s="14"/>
      <c r="D63" s="14"/>
      <c r="E63" s="14"/>
      <c r="F63" s="14"/>
      <c r="G63" s="7"/>
    </row>
    <row r="64" spans="1:7" s="2" customFormat="1" ht="13.5" customHeight="1">
      <c r="A64" s="1"/>
      <c r="B64" s="14"/>
      <c r="C64" s="14"/>
      <c r="D64" s="14"/>
      <c r="E64" s="14"/>
      <c r="F64" s="14"/>
      <c r="G64" s="7"/>
    </row>
    <row r="65" spans="1:7" s="2" customFormat="1" ht="13.5" customHeight="1">
      <c r="A65" s="1"/>
      <c r="B65" s="14"/>
      <c r="C65" s="14"/>
      <c r="D65" s="14"/>
      <c r="E65" s="14"/>
      <c r="F65" s="14"/>
      <c r="G65" s="7"/>
    </row>
    <row r="66" spans="1:7" s="2" customFormat="1" ht="13.5" customHeight="1">
      <c r="A66" s="1"/>
      <c r="B66" s="14"/>
      <c r="C66" s="14"/>
      <c r="D66" s="14"/>
      <c r="E66" s="14"/>
      <c r="F66" s="14"/>
      <c r="G66" s="7"/>
    </row>
    <row r="67" spans="1:7" s="2" customFormat="1" ht="13.5" customHeight="1">
      <c r="A67" s="1"/>
      <c r="B67" s="14"/>
      <c r="C67" s="14"/>
      <c r="D67" s="14"/>
      <c r="E67" s="14"/>
      <c r="F67" s="14"/>
      <c r="G67" s="7"/>
    </row>
    <row r="68" spans="1:7" s="2" customFormat="1" ht="13.5" customHeight="1">
      <c r="A68" s="1"/>
      <c r="B68" s="14"/>
      <c r="C68" s="14"/>
      <c r="D68" s="14"/>
      <c r="E68" s="14"/>
      <c r="F68" s="14"/>
      <c r="G68" s="7"/>
    </row>
    <row r="69" spans="1:7" s="2" customFormat="1" ht="13.5" customHeight="1">
      <c r="A69" s="1"/>
      <c r="B69" s="14"/>
      <c r="C69" s="14"/>
      <c r="D69" s="14"/>
      <c r="E69" s="14"/>
      <c r="F69" s="14"/>
      <c r="G69" s="7"/>
    </row>
    <row r="70" spans="1:7" s="2" customFormat="1" ht="13.5" customHeight="1">
      <c r="A70" s="1"/>
      <c r="B70" s="14"/>
      <c r="C70" s="14"/>
      <c r="D70" s="14"/>
      <c r="E70" s="14"/>
      <c r="F70" s="14"/>
      <c r="G70" s="7"/>
    </row>
    <row r="71" spans="1:7" s="2" customFormat="1" ht="13.5" customHeight="1">
      <c r="A71" s="1"/>
      <c r="B71" s="14"/>
      <c r="C71" s="14"/>
      <c r="D71" s="14"/>
      <c r="E71" s="14"/>
      <c r="F71" s="14"/>
      <c r="G71" s="7"/>
    </row>
    <row r="72" spans="1:7" s="2" customFormat="1" ht="13.5" customHeight="1">
      <c r="A72" s="1"/>
      <c r="B72" s="14"/>
      <c r="C72" s="14"/>
      <c r="D72" s="14"/>
      <c r="E72" s="14"/>
      <c r="F72" s="14"/>
      <c r="G72" s="7"/>
    </row>
    <row r="73" spans="1:7" s="2" customFormat="1" ht="13.5" customHeight="1">
      <c r="A73" s="1"/>
      <c r="B73" s="14"/>
      <c r="C73" s="14"/>
      <c r="D73" s="14"/>
      <c r="E73" s="14"/>
      <c r="F73" s="14"/>
      <c r="G73" s="7"/>
    </row>
    <row r="74" spans="1:7" s="2" customFormat="1" ht="13.5" customHeight="1">
      <c r="A74" s="1"/>
      <c r="B74" s="14"/>
      <c r="C74" s="14"/>
      <c r="D74" s="14"/>
      <c r="E74" s="14"/>
      <c r="F74" s="14"/>
      <c r="G74" s="7"/>
    </row>
    <row r="75" spans="1:7" s="2" customFormat="1" ht="13.5" customHeight="1">
      <c r="A75" s="1"/>
      <c r="B75" s="14"/>
      <c r="C75" s="14"/>
      <c r="D75" s="14"/>
      <c r="E75" s="14"/>
      <c r="F75" s="14"/>
      <c r="G75" s="7"/>
    </row>
    <row r="76" spans="1:7" s="2" customFormat="1" ht="13.5" customHeight="1">
      <c r="A76" s="1"/>
      <c r="B76" s="14"/>
      <c r="C76" s="14"/>
      <c r="D76" s="14"/>
      <c r="E76" s="14"/>
      <c r="F76" s="14"/>
      <c r="G76" s="7"/>
    </row>
    <row r="77" spans="1:7" s="2" customFormat="1" ht="13.5" customHeight="1">
      <c r="A77" s="1"/>
      <c r="B77" s="14"/>
      <c r="C77" s="14"/>
      <c r="D77" s="14"/>
      <c r="E77" s="14"/>
      <c r="F77" s="14"/>
      <c r="G77" s="7"/>
    </row>
    <row r="78" spans="1:7" s="2" customFormat="1" ht="13.5" customHeight="1">
      <c r="A78" s="1"/>
      <c r="B78" s="14"/>
      <c r="C78" s="14"/>
      <c r="D78" s="14"/>
      <c r="E78" s="14"/>
      <c r="F78" s="14"/>
      <c r="G78" s="7"/>
    </row>
    <row r="79" spans="1:7" s="2" customFormat="1" ht="13.5" customHeight="1">
      <c r="A79" s="1"/>
      <c r="B79" s="14"/>
      <c r="C79" s="14"/>
      <c r="D79" s="14"/>
      <c r="E79" s="14"/>
      <c r="F79" s="14"/>
      <c r="G79" s="7"/>
    </row>
    <row r="80" spans="1:7" s="2" customFormat="1" ht="13.5" customHeight="1">
      <c r="A80" s="1"/>
      <c r="B80" s="14"/>
      <c r="C80" s="14"/>
      <c r="D80" s="14"/>
      <c r="E80" s="14"/>
      <c r="F80" s="14"/>
      <c r="G80" s="7"/>
    </row>
    <row r="81" spans="1:7" s="2" customFormat="1" ht="13.5" customHeight="1">
      <c r="A81" s="1"/>
      <c r="B81" s="14"/>
      <c r="C81" s="14"/>
      <c r="D81" s="14"/>
      <c r="E81" s="14"/>
      <c r="F81" s="14"/>
      <c r="G81" s="7"/>
    </row>
    <row r="82" spans="1:7" s="2" customFormat="1" ht="13.5" customHeight="1">
      <c r="A82" s="1"/>
      <c r="B82" s="14"/>
      <c r="C82" s="14"/>
      <c r="D82" s="14"/>
      <c r="E82" s="14"/>
      <c r="F82" s="14"/>
      <c r="G82" s="7"/>
    </row>
    <row r="83" spans="1:7" s="2" customFormat="1" ht="13.5" customHeight="1">
      <c r="A83" s="1"/>
      <c r="B83" s="14"/>
      <c r="C83" s="14"/>
      <c r="D83" s="14"/>
      <c r="E83" s="14"/>
      <c r="F83" s="14"/>
      <c r="G83" s="7"/>
    </row>
    <row r="84" spans="1:7" s="2" customFormat="1" ht="13.5" customHeight="1">
      <c r="A84" s="1"/>
      <c r="B84" s="14"/>
      <c r="C84" s="14"/>
      <c r="D84" s="14"/>
      <c r="E84" s="14"/>
      <c r="F84" s="14"/>
      <c r="G84" s="7"/>
    </row>
    <row r="85" spans="1:7" s="2" customFormat="1" ht="13.5" customHeight="1">
      <c r="A85" s="1"/>
      <c r="B85" s="14"/>
      <c r="C85" s="14"/>
      <c r="D85" s="14"/>
      <c r="E85" s="14"/>
      <c r="F85" s="14"/>
      <c r="G85" s="7"/>
    </row>
    <row r="86" spans="1:7" s="2" customFormat="1" ht="13.5" customHeight="1">
      <c r="A86" s="1"/>
      <c r="B86" s="14"/>
      <c r="C86" s="14"/>
      <c r="D86" s="14"/>
      <c r="E86" s="14"/>
      <c r="F86" s="14"/>
      <c r="G86" s="7"/>
    </row>
    <row r="87" spans="1:7" s="2" customFormat="1" ht="13.5" customHeight="1">
      <c r="B87" s="14"/>
      <c r="C87" s="14"/>
      <c r="D87" s="14"/>
      <c r="E87" s="14"/>
      <c r="F87" s="14"/>
      <c r="G87" s="7"/>
    </row>
    <row r="88" spans="1:7" s="2" customFormat="1" ht="13.5" customHeight="1">
      <c r="B88" s="14"/>
      <c r="C88" s="14"/>
      <c r="D88" s="14"/>
      <c r="E88" s="14"/>
      <c r="F88" s="14"/>
      <c r="G88" s="7"/>
    </row>
    <row r="89" spans="1:7" ht="13.5" customHeight="1">
      <c r="A89" s="6"/>
      <c r="B89" s="14"/>
      <c r="C89" s="14"/>
      <c r="G89" s="7"/>
    </row>
    <row r="90" spans="1:7" ht="13.5" customHeight="1">
      <c r="A90" s="2"/>
      <c r="B90" s="13"/>
      <c r="C90" s="13"/>
      <c r="D90" s="13"/>
      <c r="E90" s="13"/>
      <c r="F90" s="13"/>
      <c r="G90" s="5"/>
    </row>
    <row r="91" spans="1:7" s="2" customFormat="1" ht="13.5" customHeight="1">
      <c r="A91" s="1"/>
      <c r="B91" s="14"/>
      <c r="C91" s="13"/>
      <c r="D91" s="13"/>
      <c r="E91" s="14"/>
      <c r="F91" s="14"/>
      <c r="G91" s="7"/>
    </row>
    <row r="92" spans="1:7" s="2" customFormat="1" ht="13.5" customHeight="1">
      <c r="A92" s="1"/>
      <c r="B92" s="16"/>
      <c r="C92" s="16"/>
      <c r="D92" s="16"/>
      <c r="E92" s="16"/>
      <c r="F92" s="16"/>
      <c r="G92" s="1"/>
    </row>
    <row r="93" spans="1:7" s="2" customFormat="1" ht="13.5" customHeight="1">
      <c r="A93" s="1"/>
      <c r="B93" s="16"/>
      <c r="C93" s="16"/>
      <c r="D93" s="16"/>
      <c r="E93" s="16"/>
      <c r="F93" s="16"/>
      <c r="G93" s="1"/>
    </row>
    <row r="94" spans="1:7" s="2" customFormat="1" ht="13.5" customHeight="1">
      <c r="A94" s="1"/>
      <c r="B94" s="16"/>
      <c r="C94" s="16"/>
      <c r="D94" s="16"/>
      <c r="E94" s="16"/>
      <c r="F94" s="16"/>
      <c r="G94" s="1"/>
    </row>
    <row r="95" spans="1:7" s="2" customFormat="1" ht="13.5" customHeight="1">
      <c r="A95" s="1"/>
      <c r="B95" s="16"/>
      <c r="C95" s="16"/>
      <c r="D95" s="16"/>
      <c r="E95" s="16"/>
      <c r="F95" s="16"/>
      <c r="G95" s="1"/>
    </row>
    <row r="96" spans="1:7" s="2" customFormat="1" ht="13.5" customHeight="1">
      <c r="A96" s="1"/>
      <c r="B96" s="16"/>
      <c r="C96" s="16"/>
      <c r="D96" s="16"/>
      <c r="E96" s="16"/>
      <c r="F96" s="16"/>
      <c r="G96" s="1"/>
    </row>
    <row r="97" spans="1:7" s="2" customFormat="1" ht="13.5" customHeight="1">
      <c r="A97" s="1"/>
      <c r="B97" s="16"/>
      <c r="C97" s="16"/>
      <c r="D97" s="16"/>
      <c r="E97" s="16"/>
      <c r="F97" s="16"/>
      <c r="G97" s="1"/>
    </row>
    <row r="98" spans="1:7" s="2" customFormat="1" ht="13.5" customHeight="1">
      <c r="A98" s="1"/>
      <c r="B98" s="16"/>
      <c r="C98" s="16"/>
      <c r="D98" s="16"/>
      <c r="E98" s="16"/>
      <c r="F98" s="16"/>
      <c r="G98" s="1"/>
    </row>
    <row r="99" spans="1:7" s="2" customFormat="1" ht="13.5" customHeight="1">
      <c r="A99" s="1"/>
      <c r="B99" s="16"/>
      <c r="C99" s="16"/>
      <c r="D99" s="16"/>
      <c r="E99" s="16"/>
      <c r="F99" s="16"/>
      <c r="G99" s="1"/>
    </row>
    <row r="100" spans="1:7" s="2" customFormat="1" ht="13.5" customHeight="1">
      <c r="A100" s="1"/>
      <c r="B100" s="16"/>
      <c r="C100" s="16"/>
      <c r="D100" s="16"/>
      <c r="E100" s="16"/>
      <c r="F100" s="16"/>
      <c r="G100" s="1"/>
    </row>
    <row r="101" spans="1:7" s="2" customFormat="1" ht="13.5" customHeight="1">
      <c r="A101" s="1"/>
      <c r="B101" s="16"/>
      <c r="C101" s="16"/>
      <c r="D101" s="16"/>
      <c r="E101" s="16"/>
      <c r="F101" s="16"/>
      <c r="G101" s="1"/>
    </row>
    <row r="102" spans="1:7" s="2" customFormat="1" ht="13.5" customHeight="1">
      <c r="A102" s="1"/>
      <c r="B102" s="16"/>
      <c r="C102" s="16"/>
      <c r="D102" s="16"/>
      <c r="E102" s="16"/>
      <c r="F102" s="16"/>
      <c r="G102" s="1"/>
    </row>
    <row r="103" spans="1:7" s="2" customFormat="1" ht="13.5" customHeight="1">
      <c r="A103" s="1"/>
      <c r="B103" s="16"/>
      <c r="C103" s="16"/>
      <c r="D103" s="16"/>
      <c r="E103" s="16"/>
      <c r="F103" s="16"/>
      <c r="G103" s="1"/>
    </row>
    <row r="104" spans="1:7" s="2" customFormat="1" ht="13.5" customHeight="1">
      <c r="A104" s="1"/>
      <c r="B104" s="16"/>
      <c r="C104" s="16"/>
      <c r="D104" s="16"/>
      <c r="E104" s="16"/>
      <c r="F104" s="16"/>
      <c r="G104" s="1"/>
    </row>
    <row r="105" spans="1:7" s="2" customFormat="1" ht="13.5" customHeight="1">
      <c r="A105" s="1"/>
      <c r="B105" s="16"/>
      <c r="C105" s="16"/>
      <c r="D105" s="16"/>
      <c r="E105" s="16"/>
      <c r="F105" s="16"/>
      <c r="G105" s="1"/>
    </row>
    <row r="106" spans="1:7" s="2" customFormat="1" ht="13.5" customHeight="1">
      <c r="A106" s="1"/>
      <c r="B106" s="16"/>
      <c r="C106" s="16"/>
      <c r="D106" s="16"/>
      <c r="E106" s="16"/>
      <c r="F106" s="16"/>
      <c r="G106" s="1"/>
    </row>
    <row r="107" spans="1:7" s="2" customFormat="1" ht="13.5" customHeight="1">
      <c r="A107" s="1"/>
      <c r="B107" s="16"/>
      <c r="C107" s="16"/>
      <c r="D107" s="16"/>
      <c r="E107" s="16"/>
      <c r="F107" s="16"/>
      <c r="G107" s="1"/>
    </row>
    <row r="108" spans="1:7" s="2" customFormat="1" ht="13.5" customHeight="1">
      <c r="A108" s="1"/>
      <c r="B108" s="16"/>
      <c r="C108" s="16"/>
      <c r="D108" s="16"/>
      <c r="E108" s="16"/>
      <c r="F108" s="16"/>
      <c r="G108" s="1"/>
    </row>
    <row r="109" spans="1:7" s="2" customFormat="1" ht="13.5" customHeight="1">
      <c r="A109" s="1"/>
      <c r="B109" s="16"/>
      <c r="C109" s="16"/>
      <c r="D109" s="16"/>
      <c r="E109" s="16"/>
      <c r="F109" s="16"/>
      <c r="G109" s="1"/>
    </row>
    <row r="110" spans="1:7" s="2" customFormat="1" ht="13.5" customHeight="1">
      <c r="A110" s="10"/>
      <c r="B110" s="16"/>
      <c r="C110" s="16"/>
      <c r="D110" s="16"/>
      <c r="E110" s="16"/>
      <c r="F110" s="16"/>
      <c r="G110" s="1"/>
    </row>
    <row r="111" spans="1:7" s="2" customFormat="1" ht="13.5" customHeight="1">
      <c r="A111" s="1"/>
      <c r="B111" s="16"/>
      <c r="C111" s="16"/>
      <c r="D111" s="16"/>
      <c r="E111" s="16"/>
      <c r="F111" s="16"/>
      <c r="G111" s="1"/>
    </row>
    <row r="112" spans="1:7" s="2" customFormat="1">
      <c r="A112" s="1"/>
      <c r="B112" s="16"/>
      <c r="C112" s="16"/>
      <c r="D112" s="16"/>
      <c r="E112" s="16"/>
      <c r="F112" s="16"/>
      <c r="G112" s="1"/>
    </row>
    <row r="113" spans="1:7" s="2" customFormat="1">
      <c r="A113" s="1"/>
      <c r="B113" s="16"/>
      <c r="C113" s="16"/>
      <c r="D113" s="16"/>
      <c r="E113" s="16"/>
      <c r="F113" s="16"/>
      <c r="G113" s="1"/>
    </row>
    <row r="114" spans="1:7" s="2" customFormat="1">
      <c r="A114" s="1"/>
      <c r="B114" s="16"/>
      <c r="C114" s="16"/>
      <c r="D114" s="16"/>
      <c r="E114" s="16"/>
      <c r="F114" s="16"/>
      <c r="G114" s="1"/>
    </row>
    <row r="115" spans="1:7" s="2" customFormat="1">
      <c r="A115" s="1"/>
      <c r="B115" s="16"/>
      <c r="C115" s="16"/>
      <c r="D115" s="16"/>
      <c r="E115" s="16"/>
      <c r="F115" s="16"/>
      <c r="G115" s="1"/>
    </row>
    <row r="116" spans="1:7" s="2" customFormat="1">
      <c r="B116" s="14"/>
      <c r="C116" s="14"/>
      <c r="D116" s="14"/>
      <c r="E116" s="14"/>
      <c r="F116" s="14"/>
      <c r="G116" s="7"/>
    </row>
    <row r="117" spans="1:7" s="2" customFormat="1">
      <c r="B117" s="14"/>
      <c r="C117" s="14"/>
      <c r="D117" s="14"/>
      <c r="E117" s="14"/>
      <c r="F117" s="14"/>
    </row>
    <row r="118" spans="1:7" s="2" customFormat="1">
      <c r="B118" s="19"/>
      <c r="C118" s="19"/>
      <c r="D118" s="19"/>
      <c r="E118" s="19"/>
      <c r="F118" s="19"/>
    </row>
    <row r="119" spans="1:7" s="2" customFormat="1">
      <c r="B119" s="19"/>
      <c r="C119" s="19"/>
      <c r="D119" s="19"/>
      <c r="E119" s="19"/>
      <c r="F119" s="19"/>
    </row>
    <row r="120" spans="1:7" s="2" customFormat="1">
      <c r="B120" s="19"/>
      <c r="C120" s="19"/>
      <c r="D120" s="19"/>
      <c r="E120" s="19"/>
      <c r="F120" s="19"/>
    </row>
    <row r="121" spans="1:7" s="2" customFormat="1">
      <c r="B121" s="19"/>
      <c r="C121" s="19"/>
      <c r="D121" s="19"/>
      <c r="E121" s="19"/>
      <c r="F121" s="19"/>
    </row>
    <row r="122" spans="1:7" s="2" customFormat="1">
      <c r="B122" s="19"/>
      <c r="C122" s="19"/>
      <c r="D122" s="19"/>
      <c r="E122" s="19"/>
      <c r="F122" s="19"/>
    </row>
    <row r="123" spans="1:7" s="2" customFormat="1">
      <c r="B123" s="19"/>
      <c r="C123" s="19"/>
      <c r="D123" s="19"/>
      <c r="E123" s="19"/>
      <c r="F123" s="19"/>
    </row>
    <row r="124" spans="1:7" s="2" customFormat="1">
      <c r="B124" s="19"/>
      <c r="C124" s="19"/>
      <c r="D124" s="19"/>
      <c r="E124" s="19"/>
      <c r="F124" s="19"/>
    </row>
    <row r="125" spans="1:7" s="2" customFormat="1">
      <c r="B125" s="19"/>
      <c r="C125" s="19"/>
      <c r="D125" s="19"/>
      <c r="E125" s="19"/>
      <c r="F125" s="19"/>
    </row>
    <row r="126" spans="1:7" s="2" customFormat="1">
      <c r="B126" s="19"/>
      <c r="C126" s="19"/>
      <c r="D126" s="19"/>
      <c r="E126" s="19"/>
      <c r="F126" s="19"/>
    </row>
    <row r="127" spans="1:7" s="2" customFormat="1">
      <c r="B127" s="19"/>
      <c r="C127" s="19"/>
      <c r="D127" s="19"/>
      <c r="E127" s="19"/>
      <c r="F127" s="19"/>
    </row>
    <row r="128" spans="1:7" s="2" customFormat="1">
      <c r="B128" s="19"/>
      <c r="C128" s="19"/>
      <c r="D128" s="19"/>
      <c r="E128" s="19"/>
      <c r="F128" s="19"/>
    </row>
    <row r="129" spans="2:6" s="2" customFormat="1">
      <c r="B129" s="19"/>
      <c r="C129" s="19"/>
      <c r="D129" s="19"/>
      <c r="E129" s="19"/>
      <c r="F129" s="19"/>
    </row>
    <row r="130" spans="2:6" s="2" customFormat="1">
      <c r="B130" s="19"/>
      <c r="C130" s="19"/>
      <c r="D130" s="19"/>
      <c r="E130" s="19"/>
      <c r="F130" s="19"/>
    </row>
    <row r="131" spans="2:6" s="2" customFormat="1">
      <c r="B131" s="19"/>
      <c r="C131" s="19"/>
      <c r="D131" s="19"/>
      <c r="E131" s="19"/>
      <c r="F131" s="19"/>
    </row>
    <row r="132" spans="2:6" s="2" customFormat="1">
      <c r="B132" s="19"/>
      <c r="C132" s="19"/>
      <c r="D132" s="19"/>
      <c r="E132" s="19"/>
      <c r="F132" s="19"/>
    </row>
    <row r="133" spans="2:6" s="2" customFormat="1">
      <c r="B133" s="19"/>
      <c r="C133" s="19"/>
      <c r="D133" s="19"/>
      <c r="E133" s="19"/>
      <c r="F133" s="19"/>
    </row>
    <row r="134" spans="2:6" s="2" customFormat="1">
      <c r="B134" s="19"/>
      <c r="C134" s="19"/>
      <c r="D134" s="19"/>
      <c r="E134" s="19"/>
      <c r="F134" s="19"/>
    </row>
    <row r="135" spans="2:6" s="2" customFormat="1">
      <c r="B135" s="19"/>
      <c r="C135" s="19"/>
      <c r="D135" s="19"/>
      <c r="E135" s="19"/>
      <c r="F135" s="19"/>
    </row>
    <row r="136" spans="2:6" s="2" customFormat="1">
      <c r="B136" s="19"/>
      <c r="C136" s="19"/>
      <c r="D136" s="19"/>
      <c r="E136" s="19"/>
      <c r="F136" s="19"/>
    </row>
    <row r="137" spans="2:6" s="2" customFormat="1">
      <c r="B137" s="19"/>
      <c r="C137" s="19"/>
      <c r="D137" s="19"/>
      <c r="E137" s="19"/>
      <c r="F137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38"/>
  <sheetViews>
    <sheetView topLeftCell="F13" zoomScale="107" zoomScaleNormal="81" workbookViewId="0">
      <selection sqref="A1:E1048576"/>
    </sheetView>
  </sheetViews>
  <sheetFormatPr defaultColWidth="11.36328125" defaultRowHeight="12.5"/>
  <cols>
    <col min="1" max="1" width="5.81640625" style="16" bestFit="1" customWidth="1"/>
    <col min="2" max="2" width="12.36328125" style="16" customWidth="1"/>
    <col min="3" max="3" width="15" style="16" customWidth="1"/>
    <col min="4" max="4" width="16.26953125" style="16" customWidth="1"/>
    <col min="5" max="5" width="16.36328125" style="16" customWidth="1"/>
    <col min="6" max="6" width="23.26953125" style="16" customWidth="1"/>
    <col min="7" max="7" width="5.7265625" style="16" customWidth="1"/>
    <col min="8" max="8" width="93.81640625" style="1" bestFit="1" customWidth="1"/>
    <col min="9" max="16384" width="11.36328125" style="1"/>
  </cols>
  <sheetData>
    <row r="1" spans="1:11" s="33" customFormat="1" ht="14.15" customHeight="1" thickBot="1">
      <c r="A1" s="75" t="s">
        <v>79</v>
      </c>
      <c r="B1" s="99"/>
      <c r="C1" s="99"/>
      <c r="D1" s="77"/>
      <c r="E1" s="99"/>
      <c r="F1" s="77"/>
      <c r="G1" s="89"/>
      <c r="H1" s="90"/>
      <c r="I1" s="91"/>
      <c r="J1" s="91"/>
      <c r="K1" s="91"/>
    </row>
    <row r="2" spans="1:11" s="108" customFormat="1" ht="14.15" customHeight="1">
      <c r="A2" s="122" t="s">
        <v>16</v>
      </c>
      <c r="B2" s="104" t="s">
        <v>22</v>
      </c>
      <c r="C2" s="104" t="s">
        <v>23</v>
      </c>
      <c r="D2" s="104" t="s">
        <v>65</v>
      </c>
      <c r="E2" s="104" t="s">
        <v>66</v>
      </c>
      <c r="F2" s="104" t="s">
        <v>67</v>
      </c>
      <c r="G2" s="104" t="s">
        <v>19</v>
      </c>
      <c r="H2" s="105" t="s">
        <v>20</v>
      </c>
      <c r="I2" s="107"/>
      <c r="J2" s="107"/>
      <c r="K2" s="107"/>
    </row>
    <row r="3" spans="1:11" s="33" customFormat="1" ht="14.15" customHeight="1" thickBot="1">
      <c r="A3" s="156"/>
      <c r="B3" s="141">
        <v>15</v>
      </c>
      <c r="C3" s="141">
        <v>20</v>
      </c>
      <c r="D3" s="141">
        <v>20</v>
      </c>
      <c r="E3" s="141">
        <v>15</v>
      </c>
      <c r="F3" s="141">
        <v>10</v>
      </c>
      <c r="G3" s="141">
        <f>SUM(B3:F3)</f>
        <v>80</v>
      </c>
      <c r="H3" s="143"/>
      <c r="I3" s="91"/>
      <c r="J3" s="91"/>
      <c r="K3" s="91"/>
    </row>
    <row r="4" spans="1:11" s="107" customFormat="1" ht="14.15" customHeight="1" thickBot="1">
      <c r="A4" s="34" t="s">
        <v>80</v>
      </c>
      <c r="B4" s="160">
        <v>13</v>
      </c>
      <c r="C4" s="160">
        <v>20</v>
      </c>
      <c r="D4" s="160">
        <v>20</v>
      </c>
      <c r="E4" s="160">
        <v>15</v>
      </c>
      <c r="F4" s="160">
        <v>10</v>
      </c>
      <c r="G4" s="104">
        <f>SUM(B4:F4)</f>
        <v>78</v>
      </c>
      <c r="H4" s="161" t="s">
        <v>147</v>
      </c>
    </row>
    <row r="5" spans="1:11" s="35" customFormat="1" ht="14.15" customHeight="1" thickBot="1">
      <c r="A5" s="34" t="s">
        <v>81</v>
      </c>
      <c r="B5" s="44">
        <v>15</v>
      </c>
      <c r="C5" s="44">
        <v>20</v>
      </c>
      <c r="D5" s="44">
        <v>16</v>
      </c>
      <c r="E5" s="44">
        <v>15</v>
      </c>
      <c r="F5" s="44">
        <v>10</v>
      </c>
      <c r="G5" s="104">
        <f t="shared" ref="G5:G28" si="0">SUM(B5:F5)</f>
        <v>76</v>
      </c>
      <c r="H5" s="39" t="s">
        <v>145</v>
      </c>
    </row>
    <row r="6" spans="1:11" s="35" customFormat="1" ht="14.15" customHeight="1" thickBot="1">
      <c r="A6" s="34" t="s">
        <v>82</v>
      </c>
      <c r="B6" s="44">
        <v>13</v>
      </c>
      <c r="C6" s="44">
        <v>20</v>
      </c>
      <c r="D6" s="44">
        <v>18</v>
      </c>
      <c r="E6" s="44">
        <v>15</v>
      </c>
      <c r="F6" s="44">
        <v>10</v>
      </c>
      <c r="G6" s="104">
        <f t="shared" si="0"/>
        <v>76</v>
      </c>
      <c r="H6" s="39" t="s">
        <v>146</v>
      </c>
    </row>
    <row r="7" spans="1:11" s="35" customFormat="1" ht="14.15" customHeight="1" thickBot="1">
      <c r="A7" s="34" t="s">
        <v>83</v>
      </c>
      <c r="B7" s="44">
        <v>15</v>
      </c>
      <c r="C7" s="44">
        <v>20</v>
      </c>
      <c r="D7" s="44">
        <v>20</v>
      </c>
      <c r="E7" s="44">
        <v>15</v>
      </c>
      <c r="F7" s="44">
        <v>10</v>
      </c>
      <c r="G7" s="104">
        <f t="shared" si="0"/>
        <v>80</v>
      </c>
      <c r="H7" s="39"/>
    </row>
    <row r="8" spans="1:11" s="35" customFormat="1" ht="14.15" customHeight="1" thickBot="1">
      <c r="A8" s="34" t="s">
        <v>84</v>
      </c>
      <c r="B8" s="44">
        <v>15</v>
      </c>
      <c r="C8" s="44">
        <v>20</v>
      </c>
      <c r="D8" s="44">
        <v>20</v>
      </c>
      <c r="E8" s="44">
        <v>15</v>
      </c>
      <c r="F8" s="44">
        <v>10</v>
      </c>
      <c r="G8" s="104">
        <f t="shared" si="0"/>
        <v>80</v>
      </c>
      <c r="H8" s="39"/>
    </row>
    <row r="9" spans="1:11" s="35" customFormat="1" ht="14.15" customHeight="1" thickBot="1">
      <c r="A9" s="34" t="s">
        <v>85</v>
      </c>
      <c r="B9" s="44">
        <v>15</v>
      </c>
      <c r="C9" s="44">
        <v>20</v>
      </c>
      <c r="D9" s="44">
        <v>20</v>
      </c>
      <c r="E9" s="44">
        <v>15</v>
      </c>
      <c r="F9" s="44">
        <v>10</v>
      </c>
      <c r="G9" s="104">
        <f t="shared" si="0"/>
        <v>80</v>
      </c>
      <c r="H9" s="39"/>
    </row>
    <row r="10" spans="1:11" s="35" customFormat="1" ht="14.15" customHeight="1" thickBot="1">
      <c r="A10" s="34" t="s">
        <v>86</v>
      </c>
      <c r="B10" s="44">
        <v>15</v>
      </c>
      <c r="C10" s="44">
        <v>19</v>
      </c>
      <c r="D10" s="44">
        <v>16</v>
      </c>
      <c r="E10" s="44">
        <v>15</v>
      </c>
      <c r="F10" s="44"/>
      <c r="G10" s="104">
        <f t="shared" si="0"/>
        <v>65</v>
      </c>
      <c r="H10" s="39" t="s">
        <v>149</v>
      </c>
    </row>
    <row r="11" spans="1:11" s="35" customFormat="1" ht="14.15" customHeight="1" thickBot="1">
      <c r="A11" s="34" t="s">
        <v>87</v>
      </c>
      <c r="B11" s="44"/>
      <c r="C11" s="44"/>
      <c r="D11" s="44"/>
      <c r="E11" s="44"/>
      <c r="F11" s="44"/>
      <c r="G11" s="104">
        <f t="shared" si="0"/>
        <v>0</v>
      </c>
      <c r="H11" s="39"/>
    </row>
    <row r="12" spans="1:11" s="35" customFormat="1" ht="14.15" customHeight="1" thickBot="1">
      <c r="A12" s="34" t="s">
        <v>88</v>
      </c>
      <c r="B12" s="44">
        <v>15</v>
      </c>
      <c r="C12" s="44">
        <v>20</v>
      </c>
      <c r="D12" s="44">
        <v>20</v>
      </c>
      <c r="E12" s="44">
        <v>15</v>
      </c>
      <c r="F12" s="44">
        <v>10</v>
      </c>
      <c r="G12" s="104">
        <f t="shared" si="0"/>
        <v>80</v>
      </c>
    </row>
    <row r="13" spans="1:11" s="35" customFormat="1" ht="14.15" customHeight="1" thickBot="1">
      <c r="A13" s="34" t="s">
        <v>89</v>
      </c>
      <c r="B13" s="44">
        <v>15</v>
      </c>
      <c r="C13" s="44">
        <v>20</v>
      </c>
      <c r="D13" s="44">
        <v>20</v>
      </c>
      <c r="E13" s="44">
        <v>15</v>
      </c>
      <c r="F13" s="44">
        <v>10</v>
      </c>
      <c r="G13" s="104">
        <f t="shared" si="0"/>
        <v>80</v>
      </c>
      <c r="H13" s="39"/>
    </row>
    <row r="14" spans="1:11" s="35" customFormat="1" ht="14.15" customHeight="1" thickBot="1">
      <c r="A14" s="34" t="s">
        <v>90</v>
      </c>
      <c r="B14" s="44">
        <v>15</v>
      </c>
      <c r="C14" s="44">
        <v>20</v>
      </c>
      <c r="D14" s="44">
        <v>20</v>
      </c>
      <c r="E14" s="44">
        <v>15</v>
      </c>
      <c r="F14" s="44">
        <v>10</v>
      </c>
      <c r="G14" s="104">
        <f t="shared" si="0"/>
        <v>80</v>
      </c>
      <c r="H14" s="38"/>
    </row>
    <row r="15" spans="1:11" s="35" customFormat="1" ht="14.15" customHeight="1" thickBot="1">
      <c r="A15" s="34" t="s">
        <v>91</v>
      </c>
      <c r="B15" s="44">
        <v>15</v>
      </c>
      <c r="C15" s="44">
        <v>20</v>
      </c>
      <c r="D15" s="44">
        <v>20</v>
      </c>
      <c r="E15" s="44">
        <v>15</v>
      </c>
      <c r="F15" s="44">
        <v>10</v>
      </c>
      <c r="G15" s="104">
        <f t="shared" si="0"/>
        <v>80</v>
      </c>
    </row>
    <row r="16" spans="1:11" s="35" customFormat="1" ht="14.15" customHeight="1" thickBot="1">
      <c r="A16" s="34" t="s">
        <v>92</v>
      </c>
      <c r="B16" s="44">
        <v>15</v>
      </c>
      <c r="C16" s="44">
        <v>20</v>
      </c>
      <c r="D16" s="44">
        <v>20</v>
      </c>
      <c r="E16" s="44">
        <v>15</v>
      </c>
      <c r="F16" s="44">
        <v>10</v>
      </c>
      <c r="G16" s="104">
        <f t="shared" si="0"/>
        <v>80</v>
      </c>
      <c r="H16" s="39"/>
    </row>
    <row r="17" spans="1:10" s="35" customFormat="1" ht="14.15" customHeight="1" thickBot="1">
      <c r="A17" s="34" t="s">
        <v>93</v>
      </c>
      <c r="B17" s="40">
        <v>15</v>
      </c>
      <c r="C17" s="46">
        <v>20</v>
      </c>
      <c r="D17" s="46">
        <v>20</v>
      </c>
      <c r="E17" s="46">
        <v>15</v>
      </c>
      <c r="F17" s="44">
        <v>10</v>
      </c>
      <c r="G17" s="104">
        <f t="shared" si="0"/>
        <v>80</v>
      </c>
      <c r="H17" s="39"/>
    </row>
    <row r="18" spans="1:10" s="35" customFormat="1" ht="14.15" customHeight="1" thickBot="1">
      <c r="A18" s="34" t="s">
        <v>94</v>
      </c>
      <c r="B18" s="44">
        <v>15</v>
      </c>
      <c r="C18" s="45">
        <v>20</v>
      </c>
      <c r="D18" s="45">
        <v>20</v>
      </c>
      <c r="E18" s="45">
        <v>15</v>
      </c>
      <c r="F18" s="45">
        <v>10</v>
      </c>
      <c r="G18" s="104">
        <f t="shared" si="0"/>
        <v>80</v>
      </c>
      <c r="H18" s="42"/>
    </row>
    <row r="19" spans="1:10" s="35" customFormat="1" ht="14.15" customHeight="1" thickBot="1">
      <c r="A19" s="34" t="s">
        <v>95</v>
      </c>
      <c r="B19" s="44">
        <v>15</v>
      </c>
      <c r="C19" s="44">
        <v>20</v>
      </c>
      <c r="D19" s="44">
        <v>16</v>
      </c>
      <c r="E19" s="44">
        <v>15</v>
      </c>
      <c r="F19" s="44"/>
      <c r="G19" s="104">
        <f t="shared" si="0"/>
        <v>66</v>
      </c>
      <c r="H19" s="35" t="s">
        <v>151</v>
      </c>
    </row>
    <row r="20" spans="1:10" s="35" customFormat="1" ht="14.15" customHeight="1" thickBot="1">
      <c r="A20" s="34" t="s">
        <v>96</v>
      </c>
      <c r="B20" s="44">
        <v>15</v>
      </c>
      <c r="C20" s="43">
        <v>20</v>
      </c>
      <c r="D20" s="43">
        <v>20</v>
      </c>
      <c r="E20" s="45">
        <v>15</v>
      </c>
      <c r="F20" s="43">
        <v>10</v>
      </c>
      <c r="G20" s="104">
        <f t="shared" si="0"/>
        <v>80</v>
      </c>
      <c r="H20" s="42"/>
    </row>
    <row r="21" spans="1:10" s="35" customFormat="1" ht="14.15" customHeight="1" thickBot="1">
      <c r="A21" s="34" t="s">
        <v>97</v>
      </c>
      <c r="B21" s="44">
        <v>15</v>
      </c>
      <c r="C21" s="44">
        <v>20</v>
      </c>
      <c r="D21" s="44">
        <v>20</v>
      </c>
      <c r="E21" s="44">
        <v>15</v>
      </c>
      <c r="F21" s="44">
        <v>10</v>
      </c>
      <c r="G21" s="104">
        <f t="shared" si="0"/>
        <v>80</v>
      </c>
    </row>
    <row r="22" spans="1:10" s="35" customFormat="1" ht="14.15" customHeight="1" thickBot="1">
      <c r="A22" s="34" t="s">
        <v>98</v>
      </c>
      <c r="B22" s="44">
        <v>15</v>
      </c>
      <c r="C22" s="44">
        <v>20</v>
      </c>
      <c r="D22" s="44">
        <v>18</v>
      </c>
      <c r="E22" s="45">
        <v>13</v>
      </c>
      <c r="F22" s="44"/>
      <c r="G22" s="104">
        <f t="shared" si="0"/>
        <v>66</v>
      </c>
      <c r="H22" s="39" t="s">
        <v>148</v>
      </c>
    </row>
    <row r="23" spans="1:10" s="35" customFormat="1" ht="14.15" customHeight="1" thickBot="1">
      <c r="A23" s="34" t="s">
        <v>99</v>
      </c>
      <c r="B23" s="44">
        <v>15</v>
      </c>
      <c r="C23" s="44">
        <v>20</v>
      </c>
      <c r="D23" s="44">
        <v>20</v>
      </c>
      <c r="E23" s="44">
        <v>15</v>
      </c>
      <c r="F23" s="44">
        <v>10</v>
      </c>
      <c r="G23" s="104">
        <f t="shared" si="0"/>
        <v>80</v>
      </c>
    </row>
    <row r="24" spans="1:10" s="35" customFormat="1" ht="14.15" customHeight="1" thickBot="1">
      <c r="A24" s="34" t="s">
        <v>100</v>
      </c>
      <c r="B24" s="44"/>
      <c r="C24" s="44"/>
      <c r="D24" s="44"/>
      <c r="E24" s="45"/>
      <c r="F24" s="44"/>
      <c r="G24" s="104">
        <f t="shared" si="0"/>
        <v>0</v>
      </c>
    </row>
    <row r="25" spans="1:10" s="35" customFormat="1" ht="14.15" customHeight="1" thickBot="1">
      <c r="A25" s="34" t="s">
        <v>101</v>
      </c>
      <c r="B25" s="44">
        <v>15</v>
      </c>
      <c r="C25" s="44">
        <v>20</v>
      </c>
      <c r="D25" s="44">
        <v>18</v>
      </c>
      <c r="E25" s="44">
        <v>15</v>
      </c>
      <c r="F25" s="44">
        <v>10</v>
      </c>
      <c r="G25" s="104">
        <f t="shared" si="0"/>
        <v>78</v>
      </c>
      <c r="H25" s="35" t="s">
        <v>150</v>
      </c>
    </row>
    <row r="26" spans="1:10" s="35" customFormat="1" ht="14.15" customHeight="1" thickBot="1">
      <c r="A26" s="34" t="s">
        <v>102</v>
      </c>
      <c r="B26" s="44">
        <v>15</v>
      </c>
      <c r="C26" s="44">
        <v>20</v>
      </c>
      <c r="D26" s="44">
        <v>20</v>
      </c>
      <c r="E26" s="44">
        <v>15</v>
      </c>
      <c r="F26" s="44">
        <v>10</v>
      </c>
      <c r="G26" s="104">
        <f t="shared" si="0"/>
        <v>80</v>
      </c>
    </row>
    <row r="27" spans="1:10" s="35" customFormat="1" ht="14.15" customHeight="1" thickBot="1">
      <c r="A27" s="34" t="s">
        <v>103</v>
      </c>
      <c r="B27" s="44"/>
      <c r="C27" s="44"/>
      <c r="D27" s="44"/>
      <c r="E27" s="44"/>
      <c r="F27" s="44"/>
      <c r="G27" s="104">
        <f t="shared" si="0"/>
        <v>0</v>
      </c>
    </row>
    <row r="28" spans="1:10" s="110" customFormat="1" ht="14.15" customHeight="1" thickBot="1">
      <c r="A28" s="34" t="s">
        <v>104</v>
      </c>
      <c r="B28" s="128">
        <v>15</v>
      </c>
      <c r="C28" s="128">
        <v>20</v>
      </c>
      <c r="D28" s="128">
        <v>20</v>
      </c>
      <c r="E28" s="128">
        <v>15</v>
      </c>
      <c r="F28" s="128">
        <v>10</v>
      </c>
      <c r="G28" s="104">
        <f t="shared" si="0"/>
        <v>80</v>
      </c>
    </row>
    <row r="29" spans="1:10" s="2" customFormat="1" ht="13.5" customHeight="1">
      <c r="A29" s="14"/>
      <c r="B29" s="14"/>
      <c r="C29" s="14"/>
      <c r="D29" s="14"/>
      <c r="E29" s="14"/>
      <c r="F29" s="14"/>
      <c r="G29" s="19"/>
      <c r="H29" s="5"/>
    </row>
    <row r="30" spans="1:10" s="2" customFormat="1" ht="13.5" customHeight="1">
      <c r="A30" s="12"/>
      <c r="B30" s="14"/>
      <c r="C30" s="14"/>
      <c r="D30" s="16"/>
      <c r="E30" s="14"/>
      <c r="F30" s="16"/>
      <c r="G30" s="19"/>
      <c r="H30" s="7"/>
      <c r="I30" s="7"/>
      <c r="J30" s="7"/>
    </row>
    <row r="31" spans="1:10" s="2" customFormat="1" ht="13.5" customHeight="1">
      <c r="A31" s="13"/>
      <c r="B31" s="13"/>
      <c r="C31" s="14"/>
      <c r="D31" s="14"/>
      <c r="E31" s="14"/>
      <c r="F31" s="14"/>
      <c r="G31" s="13"/>
      <c r="H31" s="5"/>
    </row>
    <row r="32" spans="1:10" s="2" customFormat="1" ht="13.5" customHeight="1">
      <c r="A32" s="14"/>
      <c r="B32" s="14"/>
      <c r="C32" s="14"/>
      <c r="D32" s="13"/>
      <c r="E32" s="13"/>
      <c r="F32" s="13"/>
      <c r="G32" s="14"/>
      <c r="H32" s="7"/>
    </row>
    <row r="33" spans="1:8" ht="13.5" customHeight="1">
      <c r="A33" s="13"/>
      <c r="B33" s="14"/>
      <c r="C33" s="14"/>
      <c r="D33" s="13"/>
      <c r="E33" s="13"/>
      <c r="F33" s="13"/>
      <c r="G33" s="13"/>
      <c r="H33" s="21"/>
    </row>
    <row r="34" spans="1:8" s="2" customFormat="1" ht="13.5" customHeight="1">
      <c r="A34" s="13"/>
      <c r="B34" s="14"/>
      <c r="C34" s="14"/>
      <c r="D34" s="14"/>
      <c r="E34" s="14"/>
      <c r="F34" s="14"/>
      <c r="G34" s="13"/>
      <c r="H34" s="9"/>
    </row>
    <row r="35" spans="1:8" s="2" customFormat="1" ht="13.5" customHeight="1">
      <c r="A35" s="13"/>
      <c r="B35" s="14"/>
      <c r="C35" s="14"/>
      <c r="D35" s="14"/>
      <c r="E35" s="14"/>
      <c r="F35" s="14"/>
      <c r="G35" s="13"/>
      <c r="H35" s="21"/>
    </row>
    <row r="36" spans="1:8" s="2" customFormat="1" ht="13.5" customHeight="1">
      <c r="A36" s="13"/>
      <c r="B36" s="14"/>
      <c r="C36" s="14"/>
      <c r="D36" s="14"/>
      <c r="E36" s="14"/>
      <c r="F36" s="14"/>
      <c r="G36" s="13"/>
      <c r="H36" s="21"/>
    </row>
    <row r="37" spans="1:8" s="2" customFormat="1" ht="13.5" customHeight="1">
      <c r="A37" s="13"/>
      <c r="B37" s="14"/>
      <c r="C37" s="14"/>
      <c r="D37" s="14"/>
      <c r="E37" s="14"/>
      <c r="F37" s="14"/>
      <c r="G37" s="13"/>
      <c r="H37" s="9"/>
    </row>
    <row r="38" spans="1:8" s="2" customFormat="1" ht="13.5" customHeight="1">
      <c r="A38" s="13"/>
      <c r="B38" s="14"/>
      <c r="C38" s="14"/>
      <c r="D38" s="14"/>
      <c r="E38" s="14"/>
      <c r="F38" s="14"/>
      <c r="G38" s="13"/>
      <c r="H38" s="9"/>
    </row>
    <row r="39" spans="1:8" s="2" customFormat="1" ht="13.5" customHeight="1">
      <c r="A39" s="13"/>
      <c r="B39" s="14"/>
      <c r="C39" s="14"/>
      <c r="D39" s="14"/>
      <c r="E39" s="14"/>
      <c r="F39" s="14"/>
      <c r="G39" s="13"/>
      <c r="H39" s="9"/>
    </row>
    <row r="40" spans="1:8" s="2" customFormat="1" ht="13.5" customHeight="1">
      <c r="A40" s="14"/>
      <c r="B40" s="14"/>
      <c r="C40" s="14"/>
      <c r="D40" s="14"/>
      <c r="E40" s="14"/>
      <c r="F40" s="14"/>
      <c r="G40" s="13"/>
      <c r="H40" s="21"/>
    </row>
    <row r="41" spans="1:8" s="2" customFormat="1" ht="13.5" customHeight="1">
      <c r="A41" s="13"/>
      <c r="B41" s="14"/>
      <c r="C41" s="14"/>
      <c r="D41" s="14"/>
      <c r="E41" s="14"/>
      <c r="F41" s="14"/>
      <c r="G41" s="13"/>
      <c r="H41" s="9"/>
    </row>
    <row r="42" spans="1:8" s="2" customFormat="1" ht="13.5" customHeight="1">
      <c r="A42" s="13"/>
      <c r="B42" s="14"/>
      <c r="C42" s="14"/>
      <c r="D42" s="14"/>
      <c r="E42" s="14"/>
      <c r="F42" s="14"/>
      <c r="G42" s="13"/>
      <c r="H42" s="21"/>
    </row>
    <row r="43" spans="1:8" s="2" customFormat="1" ht="13.5" customHeight="1">
      <c r="A43" s="13"/>
      <c r="B43" s="14"/>
      <c r="C43" s="14"/>
      <c r="D43" s="14"/>
      <c r="E43" s="14"/>
      <c r="F43" s="14"/>
      <c r="G43" s="13"/>
      <c r="H43" s="9"/>
    </row>
    <row r="44" spans="1:8" s="2" customFormat="1" ht="13.5" customHeight="1">
      <c r="A44" s="13"/>
      <c r="B44" s="14"/>
      <c r="C44" s="14"/>
      <c r="D44" s="14"/>
      <c r="E44" s="14"/>
      <c r="F44" s="14"/>
      <c r="G44" s="13"/>
      <c r="H44" s="9"/>
    </row>
    <row r="45" spans="1:8" s="2" customFormat="1" ht="13.5" customHeight="1">
      <c r="A45" s="13"/>
      <c r="B45" s="14"/>
      <c r="C45" s="14"/>
      <c r="D45" s="14"/>
      <c r="E45" s="14"/>
      <c r="F45" s="14"/>
      <c r="G45" s="13"/>
      <c r="H45" s="21"/>
    </row>
    <row r="46" spans="1:8" s="2" customFormat="1" ht="13.5" customHeight="1">
      <c r="A46" s="13"/>
      <c r="B46" s="14"/>
      <c r="C46" s="14"/>
      <c r="D46" s="14"/>
      <c r="E46" s="14"/>
      <c r="F46" s="14"/>
      <c r="G46" s="13"/>
      <c r="H46" s="9"/>
    </row>
    <row r="47" spans="1:8" s="2" customFormat="1" ht="13.5" customHeight="1">
      <c r="A47" s="13"/>
      <c r="B47" s="14"/>
      <c r="C47" s="14"/>
      <c r="D47" s="14"/>
      <c r="E47" s="14"/>
      <c r="F47" s="14"/>
      <c r="G47" s="13"/>
      <c r="H47" s="9"/>
    </row>
    <row r="48" spans="1:8" s="2" customFormat="1" ht="13.5" customHeight="1">
      <c r="A48" s="13"/>
      <c r="B48" s="14"/>
      <c r="C48" s="14"/>
      <c r="D48" s="14"/>
      <c r="E48" s="14"/>
      <c r="F48" s="14"/>
      <c r="G48" s="13"/>
      <c r="H48" s="21"/>
    </row>
    <row r="49" spans="1:8" s="2" customFormat="1" ht="13.5" customHeight="1">
      <c r="A49" s="13"/>
      <c r="B49" s="14"/>
      <c r="C49" s="14"/>
      <c r="D49" s="14"/>
      <c r="E49" s="14"/>
      <c r="F49" s="14"/>
      <c r="G49" s="13"/>
      <c r="H49" s="21"/>
    </row>
    <row r="50" spans="1:8" s="2" customFormat="1" ht="13.5" customHeight="1">
      <c r="A50" s="14"/>
      <c r="B50" s="14"/>
      <c r="C50" s="14"/>
      <c r="D50" s="14"/>
      <c r="E50" s="14"/>
      <c r="F50" s="14"/>
      <c r="G50" s="13"/>
      <c r="H50" s="9"/>
    </row>
    <row r="51" spans="1:8" s="2" customFormat="1" ht="13.5" customHeight="1">
      <c r="A51" s="14"/>
      <c r="B51" s="14"/>
      <c r="C51" s="14"/>
      <c r="D51" s="14"/>
      <c r="E51" s="14"/>
      <c r="F51" s="14"/>
      <c r="G51" s="13"/>
      <c r="H51" s="9"/>
    </row>
    <row r="52" spans="1:8" s="2" customFormat="1" ht="13.5" customHeight="1">
      <c r="A52" s="14"/>
      <c r="B52" s="14"/>
      <c r="C52" s="14"/>
      <c r="D52" s="14"/>
      <c r="E52" s="14"/>
      <c r="F52" s="14"/>
      <c r="G52" s="13"/>
      <c r="H52" s="9"/>
    </row>
    <row r="53" spans="1:8" s="2" customFormat="1" ht="13.5" customHeight="1">
      <c r="A53" s="14"/>
      <c r="B53" s="14"/>
      <c r="C53" s="14"/>
      <c r="D53" s="14"/>
      <c r="E53" s="14"/>
      <c r="F53" s="14"/>
      <c r="G53" s="13"/>
      <c r="H53" s="9"/>
    </row>
    <row r="54" spans="1:8" s="2" customFormat="1" ht="13.5" customHeight="1">
      <c r="A54" s="14"/>
      <c r="B54" s="14"/>
      <c r="C54" s="14"/>
      <c r="D54" s="14"/>
      <c r="E54" s="14"/>
      <c r="F54" s="14"/>
      <c r="G54" s="13"/>
      <c r="H54" s="21"/>
    </row>
    <row r="55" spans="1:8" s="2" customFormat="1" ht="13.5" customHeight="1">
      <c r="A55" s="14"/>
      <c r="B55" s="14"/>
      <c r="C55" s="14"/>
      <c r="D55" s="14"/>
      <c r="E55" s="14"/>
      <c r="F55" s="14"/>
      <c r="G55" s="13"/>
      <c r="H55" s="9"/>
    </row>
    <row r="56" spans="1:8" s="2" customFormat="1" ht="13.5" customHeight="1">
      <c r="A56" s="13"/>
      <c r="B56" s="14"/>
      <c r="C56" s="14"/>
      <c r="D56" s="14"/>
      <c r="E56" s="14"/>
      <c r="F56" s="14"/>
      <c r="G56" s="13"/>
      <c r="H56" s="21"/>
    </row>
    <row r="57" spans="1:8" s="2" customFormat="1" ht="13.5" customHeight="1">
      <c r="A57" s="14"/>
      <c r="B57" s="14"/>
      <c r="C57" s="14"/>
      <c r="D57" s="14"/>
      <c r="E57" s="14"/>
      <c r="F57" s="14"/>
      <c r="G57" s="13"/>
      <c r="H57" s="9"/>
    </row>
    <row r="58" spans="1:8" s="2" customFormat="1" ht="13.5" customHeight="1">
      <c r="A58" s="14"/>
      <c r="B58" s="14"/>
      <c r="C58" s="14"/>
      <c r="D58" s="14"/>
      <c r="E58" s="14"/>
      <c r="F58" s="14"/>
      <c r="G58" s="19"/>
      <c r="H58" s="21"/>
    </row>
    <row r="59" spans="1:8" ht="13.5" customHeight="1">
      <c r="A59" s="14"/>
      <c r="B59" s="14"/>
      <c r="C59" s="14"/>
      <c r="E59" s="14"/>
      <c r="G59" s="19"/>
      <c r="H59" s="7"/>
    </row>
    <row r="60" spans="1:8" ht="13.5" customHeight="1">
      <c r="A60" s="12"/>
      <c r="B60" s="14"/>
      <c r="C60" s="14"/>
      <c r="E60" s="14"/>
      <c r="H60" s="7"/>
    </row>
    <row r="61" spans="1:8" ht="13.5" customHeight="1">
      <c r="A61" s="13"/>
      <c r="B61" s="13"/>
      <c r="C61" s="13"/>
      <c r="D61" s="13"/>
      <c r="E61" s="13"/>
      <c r="F61" s="13"/>
      <c r="G61" s="13"/>
      <c r="H61" s="5"/>
    </row>
    <row r="62" spans="1:8" s="2" customFormat="1" ht="13.5" customHeight="1">
      <c r="A62" s="14"/>
      <c r="B62" s="14"/>
      <c r="C62" s="14"/>
      <c r="D62" s="13"/>
      <c r="E62" s="13"/>
      <c r="F62" s="13"/>
      <c r="G62" s="14"/>
      <c r="H62" s="7"/>
    </row>
    <row r="63" spans="1:8" s="2" customFormat="1" ht="13.5" customHeight="1">
      <c r="A63" s="16"/>
      <c r="B63" s="14"/>
      <c r="C63" s="14"/>
      <c r="D63" s="14"/>
      <c r="E63" s="14"/>
      <c r="F63" s="14"/>
      <c r="G63" s="14"/>
      <c r="H63" s="7"/>
    </row>
    <row r="64" spans="1:8" s="2" customFormat="1" ht="13.5" customHeight="1">
      <c r="A64" s="16"/>
      <c r="B64" s="14"/>
      <c r="C64" s="14"/>
      <c r="D64" s="14"/>
      <c r="E64" s="14"/>
      <c r="F64" s="14"/>
      <c r="G64" s="14"/>
      <c r="H64" s="7"/>
    </row>
    <row r="65" spans="1:8" s="2" customFormat="1" ht="13.5" customHeight="1">
      <c r="A65" s="16"/>
      <c r="B65" s="14"/>
      <c r="C65" s="14"/>
      <c r="D65" s="14"/>
      <c r="E65" s="14"/>
      <c r="F65" s="14"/>
      <c r="G65" s="14"/>
      <c r="H65" s="7"/>
    </row>
    <row r="66" spans="1:8" s="2" customFormat="1" ht="13.5" customHeight="1">
      <c r="A66" s="16"/>
      <c r="B66" s="14"/>
      <c r="C66" s="14"/>
      <c r="D66" s="14"/>
      <c r="E66" s="14"/>
      <c r="F66" s="14"/>
      <c r="G66" s="14"/>
      <c r="H66" s="7"/>
    </row>
    <row r="67" spans="1:8" s="2" customFormat="1" ht="13.5" customHeight="1">
      <c r="A67" s="16"/>
      <c r="B67" s="14"/>
      <c r="C67" s="14"/>
      <c r="D67" s="14"/>
      <c r="E67" s="14"/>
      <c r="F67" s="14"/>
      <c r="G67" s="14"/>
      <c r="H67" s="7"/>
    </row>
    <row r="68" spans="1:8" s="2" customFormat="1" ht="13.5" customHeight="1">
      <c r="A68" s="16"/>
      <c r="B68" s="14"/>
      <c r="C68" s="14"/>
      <c r="D68" s="14"/>
      <c r="E68" s="14"/>
      <c r="F68" s="14"/>
      <c r="G68" s="14"/>
      <c r="H68" s="7"/>
    </row>
    <row r="69" spans="1:8" s="2" customFormat="1" ht="13.5" customHeight="1">
      <c r="A69" s="16"/>
      <c r="B69" s="14"/>
      <c r="C69" s="14"/>
      <c r="D69" s="14"/>
      <c r="E69" s="14"/>
      <c r="F69" s="14"/>
      <c r="G69" s="14"/>
      <c r="H69" s="7"/>
    </row>
    <row r="70" spans="1:8" s="2" customFormat="1" ht="13.5" customHeight="1">
      <c r="A70" s="16"/>
      <c r="B70" s="14"/>
      <c r="C70" s="14"/>
      <c r="D70" s="14"/>
      <c r="E70" s="14"/>
      <c r="F70" s="14"/>
      <c r="G70" s="14"/>
      <c r="H70" s="7"/>
    </row>
    <row r="71" spans="1:8" s="2" customFormat="1" ht="13.5" customHeight="1">
      <c r="A71" s="16"/>
      <c r="B71" s="14"/>
      <c r="C71" s="14"/>
      <c r="D71" s="14"/>
      <c r="E71" s="14"/>
      <c r="F71" s="14"/>
      <c r="G71" s="14"/>
      <c r="H71" s="7"/>
    </row>
    <row r="72" spans="1:8" s="2" customFormat="1" ht="13.5" customHeight="1">
      <c r="A72" s="16"/>
      <c r="B72" s="14"/>
      <c r="C72" s="14"/>
      <c r="D72" s="14"/>
      <c r="E72" s="14"/>
      <c r="F72" s="14"/>
      <c r="G72" s="14"/>
      <c r="H72" s="7"/>
    </row>
    <row r="73" spans="1:8" s="2" customFormat="1" ht="13.5" customHeight="1">
      <c r="A73" s="16"/>
      <c r="B73" s="14"/>
      <c r="C73" s="14"/>
      <c r="D73" s="14"/>
      <c r="E73" s="14"/>
      <c r="F73" s="14"/>
      <c r="G73" s="14"/>
      <c r="H73" s="7"/>
    </row>
    <row r="74" spans="1:8" s="2" customFormat="1" ht="13.5" customHeight="1">
      <c r="A74" s="16"/>
      <c r="B74" s="14"/>
      <c r="C74" s="14"/>
      <c r="D74" s="14"/>
      <c r="E74" s="14"/>
      <c r="F74" s="14"/>
      <c r="G74" s="14"/>
      <c r="H74" s="7"/>
    </row>
    <row r="75" spans="1:8" s="2" customFormat="1" ht="13.5" customHeight="1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>
      <c r="A87" s="16"/>
      <c r="B87" s="14"/>
      <c r="C87" s="14"/>
      <c r="D87" s="14"/>
      <c r="E87" s="14"/>
      <c r="F87" s="14"/>
      <c r="G87" s="14"/>
      <c r="H87" s="7"/>
    </row>
    <row r="88" spans="1:8" s="2" customFormat="1" ht="13.5" customHeight="1">
      <c r="A88" s="13"/>
      <c r="B88" s="14"/>
      <c r="C88" s="14"/>
      <c r="D88" s="14"/>
      <c r="E88" s="14"/>
      <c r="F88" s="14"/>
      <c r="G88" s="14"/>
      <c r="H88" s="7"/>
    </row>
    <row r="89" spans="1:8" s="2" customFormat="1" ht="13.5" customHeight="1">
      <c r="A89" s="13"/>
      <c r="B89" s="14"/>
      <c r="C89" s="14"/>
      <c r="D89" s="14"/>
      <c r="E89" s="14"/>
      <c r="F89" s="14"/>
      <c r="G89" s="14"/>
      <c r="H89" s="7"/>
    </row>
    <row r="90" spans="1:8" ht="13.5" customHeight="1">
      <c r="A90" s="12"/>
      <c r="B90" s="14"/>
      <c r="C90" s="14"/>
      <c r="E90" s="14"/>
      <c r="H90" s="7"/>
    </row>
    <row r="91" spans="1:8" ht="13.5" customHeight="1">
      <c r="A91" s="13"/>
      <c r="B91" s="13"/>
      <c r="C91" s="13"/>
      <c r="D91" s="13"/>
      <c r="E91" s="13"/>
      <c r="F91" s="13"/>
      <c r="G91" s="13"/>
      <c r="H91" s="5"/>
    </row>
    <row r="92" spans="1:8" s="2" customFormat="1" ht="13.5" customHeight="1">
      <c r="A92" s="14"/>
      <c r="B92" s="14"/>
      <c r="C92" s="14"/>
      <c r="D92" s="13"/>
      <c r="E92" s="13"/>
      <c r="F92" s="13"/>
      <c r="G92" s="14"/>
      <c r="H92" s="7"/>
    </row>
    <row r="93" spans="1:8" s="2" customFormat="1" ht="13.5" customHeight="1">
      <c r="A93" s="14"/>
      <c r="B93" s="16"/>
      <c r="C93" s="16"/>
      <c r="D93" s="16"/>
      <c r="E93" s="16"/>
      <c r="F93" s="16"/>
      <c r="G93" s="16"/>
      <c r="H93" s="7"/>
    </row>
    <row r="94" spans="1:8" s="2" customFormat="1" ht="13.5" customHeight="1">
      <c r="A94" s="14"/>
      <c r="B94" s="16"/>
      <c r="C94" s="16"/>
      <c r="D94" s="16"/>
      <c r="E94" s="16"/>
      <c r="F94" s="16"/>
      <c r="G94" s="16"/>
      <c r="H94" s="7"/>
    </row>
    <row r="95" spans="1:8" s="2" customFormat="1" ht="13.5" customHeight="1">
      <c r="A95" s="14"/>
      <c r="B95" s="16"/>
      <c r="C95" s="16"/>
      <c r="D95" s="16"/>
      <c r="E95" s="16"/>
      <c r="F95" s="16"/>
      <c r="G95" s="16"/>
      <c r="H95" s="7"/>
    </row>
    <row r="96" spans="1:8" s="2" customFormat="1" ht="13.5" customHeight="1">
      <c r="A96" s="14"/>
      <c r="B96" s="16"/>
      <c r="C96" s="16"/>
      <c r="D96" s="16"/>
      <c r="E96" s="16"/>
      <c r="F96" s="16"/>
      <c r="G96" s="16"/>
      <c r="H96" s="7"/>
    </row>
    <row r="97" spans="1:8" s="2" customFormat="1" ht="13.5" customHeight="1">
      <c r="A97" s="14"/>
      <c r="B97" s="16"/>
      <c r="C97" s="16"/>
      <c r="D97" s="16"/>
      <c r="E97" s="16"/>
      <c r="F97" s="16"/>
      <c r="G97" s="16"/>
      <c r="H97" s="7"/>
    </row>
    <row r="98" spans="1:8" s="2" customFormat="1" ht="13.5" customHeight="1">
      <c r="A98" s="14"/>
      <c r="B98" s="16"/>
      <c r="C98" s="16"/>
      <c r="D98" s="16"/>
      <c r="E98" s="16"/>
      <c r="F98" s="16"/>
      <c r="G98" s="16"/>
      <c r="H98" s="7"/>
    </row>
    <row r="99" spans="1:8" s="2" customFormat="1" ht="13.5" customHeight="1">
      <c r="A99" s="14"/>
      <c r="B99" s="16"/>
      <c r="C99" s="16"/>
      <c r="D99" s="16"/>
      <c r="E99" s="16"/>
      <c r="F99" s="16"/>
      <c r="G99" s="16"/>
      <c r="H99" s="7"/>
    </row>
    <row r="100" spans="1:8" s="2" customFormat="1" ht="13.5" customHeight="1">
      <c r="A100" s="14"/>
      <c r="B100" s="16"/>
      <c r="C100" s="16"/>
      <c r="D100" s="16"/>
      <c r="E100" s="16"/>
      <c r="F100" s="16"/>
      <c r="G100" s="16"/>
      <c r="H100" s="7"/>
    </row>
    <row r="101" spans="1:8" s="2" customFormat="1" ht="13.5" customHeight="1">
      <c r="A101" s="14"/>
      <c r="B101" s="16"/>
      <c r="C101" s="16"/>
      <c r="D101" s="16"/>
      <c r="E101" s="16"/>
      <c r="F101" s="16"/>
      <c r="G101" s="16"/>
      <c r="H101" s="7"/>
    </row>
    <row r="102" spans="1:8" s="2" customFormat="1" ht="13.5" customHeight="1">
      <c r="A102" s="14"/>
      <c r="B102" s="16"/>
      <c r="C102" s="16"/>
      <c r="D102" s="16"/>
      <c r="E102" s="16"/>
      <c r="F102" s="16"/>
      <c r="G102" s="16"/>
      <c r="H102" s="7"/>
    </row>
    <row r="103" spans="1:8" s="2" customFormat="1" ht="13.5" customHeight="1">
      <c r="A103" s="14"/>
      <c r="B103" s="16"/>
      <c r="C103" s="16"/>
      <c r="D103" s="16"/>
      <c r="E103" s="16"/>
      <c r="F103" s="16"/>
      <c r="G103" s="16"/>
      <c r="H103" s="7"/>
    </row>
    <row r="104" spans="1:8" s="2" customFormat="1" ht="13.5" customHeight="1">
      <c r="A104" s="14"/>
      <c r="B104" s="16"/>
      <c r="C104" s="16"/>
      <c r="D104" s="16"/>
      <c r="E104" s="16"/>
      <c r="F104" s="16"/>
      <c r="G104" s="16"/>
      <c r="H104" s="7"/>
    </row>
    <row r="105" spans="1:8" s="2" customFormat="1" ht="13.5" customHeight="1">
      <c r="A105" s="14"/>
      <c r="B105" s="16"/>
      <c r="C105" s="16"/>
      <c r="D105" s="16"/>
      <c r="E105" s="16"/>
      <c r="F105" s="16"/>
      <c r="G105" s="16"/>
      <c r="H105" s="7"/>
    </row>
    <row r="106" spans="1:8" s="2" customFormat="1" ht="13.5" customHeight="1">
      <c r="A106" s="17"/>
      <c r="B106" s="16"/>
      <c r="C106" s="16"/>
      <c r="D106" s="16"/>
      <c r="E106" s="16"/>
      <c r="F106" s="16"/>
      <c r="G106" s="16"/>
      <c r="H106" s="7"/>
    </row>
    <row r="107" spans="1:8" s="2" customFormat="1" ht="13.5" customHeight="1">
      <c r="A107" s="14"/>
      <c r="B107" s="16"/>
      <c r="C107" s="16"/>
      <c r="D107" s="16"/>
      <c r="E107" s="16"/>
      <c r="F107" s="16"/>
      <c r="G107" s="16"/>
      <c r="H107" s="7"/>
    </row>
    <row r="108" spans="1:8" s="2" customFormat="1" ht="13.5" customHeight="1">
      <c r="A108" s="14"/>
      <c r="B108" s="16"/>
      <c r="C108" s="16"/>
      <c r="D108" s="16"/>
      <c r="E108" s="16"/>
      <c r="F108" s="16"/>
      <c r="G108" s="16"/>
      <c r="H108" s="7"/>
    </row>
    <row r="109" spans="1:8" s="2" customFormat="1" ht="13.5" customHeight="1">
      <c r="A109" s="14"/>
      <c r="B109" s="16"/>
      <c r="C109" s="16"/>
      <c r="D109" s="16"/>
      <c r="E109" s="16"/>
      <c r="F109" s="16"/>
      <c r="G109" s="16"/>
      <c r="H109" s="7"/>
    </row>
    <row r="110" spans="1:8" s="2" customFormat="1" ht="13.5" customHeight="1">
      <c r="A110" s="14"/>
      <c r="B110" s="16"/>
      <c r="C110" s="16"/>
      <c r="D110" s="16"/>
      <c r="E110" s="16"/>
      <c r="F110" s="16"/>
      <c r="G110" s="16"/>
      <c r="H110" s="7"/>
    </row>
    <row r="111" spans="1:8" s="2" customFormat="1" ht="13.5" customHeight="1">
      <c r="A111" s="14"/>
      <c r="B111" s="16"/>
      <c r="C111" s="16"/>
      <c r="D111" s="16"/>
      <c r="E111" s="16"/>
      <c r="F111" s="16"/>
      <c r="G111" s="16"/>
      <c r="H111" s="7"/>
    </row>
    <row r="112" spans="1:8" s="2" customFormat="1" ht="13.5" customHeight="1">
      <c r="A112" s="14"/>
      <c r="B112" s="16"/>
      <c r="C112" s="16"/>
      <c r="D112" s="16"/>
      <c r="E112" s="16"/>
      <c r="F112" s="16"/>
      <c r="G112" s="16"/>
      <c r="H112" s="7"/>
    </row>
    <row r="113" spans="1:7" s="2" customFormat="1">
      <c r="A113" s="14"/>
      <c r="B113" s="16"/>
      <c r="C113" s="16"/>
      <c r="D113" s="16"/>
      <c r="E113" s="16"/>
      <c r="F113" s="16"/>
      <c r="G113" s="16"/>
    </row>
    <row r="114" spans="1:7" s="2" customFormat="1">
      <c r="A114" s="14"/>
      <c r="B114" s="16"/>
      <c r="C114" s="16"/>
      <c r="D114" s="16"/>
      <c r="E114" s="16"/>
      <c r="F114" s="16"/>
      <c r="G114" s="16"/>
    </row>
    <row r="115" spans="1:7" s="2" customFormat="1">
      <c r="A115" s="14"/>
      <c r="B115" s="16"/>
      <c r="C115" s="16"/>
      <c r="D115" s="16"/>
      <c r="E115" s="16"/>
      <c r="F115" s="16"/>
      <c r="G115" s="16"/>
    </row>
    <row r="116" spans="1:7" s="2" customFormat="1">
      <c r="A116" s="14"/>
      <c r="B116" s="16"/>
      <c r="C116" s="16"/>
      <c r="D116" s="16"/>
      <c r="E116" s="16"/>
      <c r="F116" s="16"/>
      <c r="G116" s="16"/>
    </row>
    <row r="117" spans="1:7" s="2" customFormat="1">
      <c r="A117" s="13"/>
      <c r="B117" s="14"/>
      <c r="C117" s="14"/>
      <c r="D117" s="14"/>
      <c r="E117" s="14"/>
      <c r="F117" s="14"/>
      <c r="G117" s="14"/>
    </row>
    <row r="118" spans="1:7" s="2" customFormat="1">
      <c r="A118" s="13"/>
      <c r="B118" s="14"/>
      <c r="C118" s="14"/>
      <c r="D118" s="14"/>
      <c r="E118" s="14"/>
      <c r="F118" s="14"/>
      <c r="G118" s="14"/>
    </row>
    <row r="119" spans="1:7" s="2" customFormat="1">
      <c r="A119" s="19"/>
      <c r="B119" s="19"/>
      <c r="C119" s="19"/>
      <c r="D119" s="19"/>
      <c r="E119" s="19"/>
      <c r="F119" s="19"/>
      <c r="G119" s="19"/>
    </row>
    <row r="120" spans="1:7" s="2" customFormat="1">
      <c r="A120" s="19"/>
      <c r="B120" s="19"/>
      <c r="C120" s="19"/>
      <c r="D120" s="19"/>
      <c r="E120" s="19"/>
      <c r="F120" s="19"/>
      <c r="G120" s="19"/>
    </row>
    <row r="121" spans="1:7" s="2" customFormat="1">
      <c r="A121" s="19"/>
      <c r="B121" s="19"/>
      <c r="C121" s="19"/>
      <c r="D121" s="19"/>
      <c r="E121" s="19"/>
      <c r="F121" s="19"/>
      <c r="G121" s="19"/>
    </row>
    <row r="122" spans="1:7" s="2" customFormat="1">
      <c r="A122" s="19"/>
      <c r="B122" s="19"/>
      <c r="C122" s="19"/>
      <c r="D122" s="19"/>
      <c r="E122" s="19"/>
      <c r="F122" s="19"/>
      <c r="G122" s="19"/>
    </row>
    <row r="123" spans="1:7" s="2" customFormat="1">
      <c r="A123" s="19"/>
      <c r="B123" s="19"/>
      <c r="C123" s="19"/>
      <c r="D123" s="19"/>
      <c r="E123" s="19"/>
      <c r="F123" s="19"/>
      <c r="G123" s="19"/>
    </row>
    <row r="124" spans="1:7" s="2" customFormat="1">
      <c r="A124" s="19"/>
      <c r="B124" s="19"/>
      <c r="C124" s="19"/>
      <c r="D124" s="19"/>
      <c r="E124" s="19"/>
      <c r="F124" s="19"/>
      <c r="G124" s="19"/>
    </row>
    <row r="125" spans="1:7" s="2" customFormat="1">
      <c r="A125" s="19"/>
      <c r="B125" s="19"/>
      <c r="C125" s="19"/>
      <c r="D125" s="19"/>
      <c r="E125" s="19"/>
      <c r="F125" s="19"/>
      <c r="G125" s="19"/>
    </row>
    <row r="126" spans="1:7" s="2" customFormat="1">
      <c r="A126" s="19"/>
      <c r="B126" s="19"/>
      <c r="C126" s="19"/>
      <c r="D126" s="19"/>
      <c r="E126" s="19"/>
      <c r="F126" s="19"/>
      <c r="G126" s="19"/>
    </row>
    <row r="127" spans="1:7" s="2" customFormat="1">
      <c r="A127" s="19"/>
      <c r="B127" s="19"/>
      <c r="C127" s="19"/>
      <c r="D127" s="19"/>
      <c r="E127" s="19"/>
      <c r="F127" s="19"/>
      <c r="G127" s="19"/>
    </row>
    <row r="128" spans="1:7" s="2" customFormat="1">
      <c r="A128" s="19"/>
      <c r="B128" s="19"/>
      <c r="C128" s="19"/>
      <c r="D128" s="19"/>
      <c r="E128" s="19"/>
      <c r="F128" s="19"/>
      <c r="G128" s="19"/>
    </row>
    <row r="129" spans="1:7" s="2" customFormat="1">
      <c r="A129" s="19"/>
      <c r="B129" s="19"/>
      <c r="C129" s="19"/>
      <c r="D129" s="19"/>
      <c r="E129" s="19"/>
      <c r="F129" s="19"/>
      <c r="G129" s="19"/>
    </row>
    <row r="130" spans="1:7" s="2" customFormat="1">
      <c r="A130" s="19"/>
      <c r="B130" s="19"/>
      <c r="C130" s="19"/>
      <c r="D130" s="19"/>
      <c r="E130" s="19"/>
      <c r="F130" s="19"/>
      <c r="G130" s="19"/>
    </row>
    <row r="131" spans="1:7" s="2" customFormat="1">
      <c r="A131" s="19"/>
      <c r="B131" s="19"/>
      <c r="C131" s="19"/>
      <c r="D131" s="19"/>
      <c r="E131" s="19"/>
      <c r="F131" s="19"/>
      <c r="G131" s="19"/>
    </row>
    <row r="132" spans="1:7" s="2" customFormat="1">
      <c r="A132" s="19"/>
      <c r="B132" s="19"/>
      <c r="C132" s="19"/>
      <c r="D132" s="19"/>
      <c r="E132" s="19"/>
      <c r="F132" s="19"/>
      <c r="G132" s="19"/>
    </row>
    <row r="133" spans="1:7" s="2" customFormat="1">
      <c r="A133" s="19"/>
      <c r="B133" s="19"/>
      <c r="C133" s="19"/>
      <c r="D133" s="19"/>
      <c r="E133" s="19"/>
      <c r="F133" s="19"/>
      <c r="G133" s="19"/>
    </row>
    <row r="134" spans="1:7" s="2" customFormat="1">
      <c r="A134" s="19"/>
      <c r="B134" s="19"/>
      <c r="C134" s="19"/>
      <c r="D134" s="19"/>
      <c r="E134" s="19"/>
      <c r="F134" s="19"/>
      <c r="G134" s="19"/>
    </row>
    <row r="135" spans="1:7" s="2" customFormat="1">
      <c r="A135" s="19"/>
      <c r="B135" s="19"/>
      <c r="C135" s="19"/>
      <c r="D135" s="19"/>
      <c r="E135" s="19"/>
      <c r="F135" s="19"/>
      <c r="G135" s="19"/>
    </row>
    <row r="136" spans="1:7" s="2" customFormat="1">
      <c r="A136" s="19"/>
      <c r="B136" s="19"/>
      <c r="C136" s="19"/>
      <c r="D136" s="19"/>
      <c r="E136" s="19"/>
      <c r="F136" s="19"/>
      <c r="G136" s="19"/>
    </row>
    <row r="137" spans="1:7" s="2" customFormat="1">
      <c r="A137" s="19"/>
      <c r="B137" s="19"/>
      <c r="C137" s="19"/>
      <c r="D137" s="19"/>
      <c r="E137" s="19"/>
      <c r="F137" s="19"/>
      <c r="G137" s="19"/>
    </row>
    <row r="138" spans="1:7" s="2" customFormat="1">
      <c r="A138" s="19"/>
      <c r="B138" s="19"/>
      <c r="C138" s="19"/>
      <c r="D138" s="19"/>
      <c r="E138" s="19"/>
      <c r="F138" s="19"/>
      <c r="G138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Lab1</vt:lpstr>
      <vt:lpstr>Lab2</vt:lpstr>
      <vt:lpstr>Lab3</vt:lpstr>
      <vt:lpstr>Lab4</vt:lpstr>
      <vt:lpstr>Lab5</vt:lpstr>
      <vt:lpstr>Lab6</vt:lpstr>
      <vt:lpstr>Lab7</vt:lpstr>
      <vt:lpstr>Lab8</vt:lpstr>
      <vt:lpstr>Lab9</vt:lpstr>
      <vt:lpstr>Lab10</vt:lpstr>
      <vt:lpstr>Lab11</vt:lpstr>
      <vt:lpstr>Lab12</vt:lpstr>
      <vt:lpstr>Design Project</vt:lpstr>
      <vt:lpstr>InClass Assignments</vt:lpstr>
      <vt:lpstr>Attendance</vt:lpstr>
      <vt:lpstr>Final Grade</vt:lpstr>
      <vt:lpstr>'Lab5'!Print_Area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Mike Philpott</cp:lastModifiedBy>
  <dcterms:created xsi:type="dcterms:W3CDTF">2008-09-21T15:16:59Z</dcterms:created>
  <dcterms:modified xsi:type="dcterms:W3CDTF">2019-12-26T19:35:42Z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81146a8ade394b3a80ed2ea4018e3f0e</vt:lpwstr>
  </property>
</Properties>
</file>