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hilpott\Desktop\ME170 Final Grades 12-21-2019\"/>
    </mc:Choice>
  </mc:AlternateContent>
  <bookViews>
    <workbookView xWindow="-110" yWindow="-110" windowWidth="23260" windowHeight="13180" tabRatio="807" activeTab="15"/>
  </bookViews>
  <sheets>
    <sheet name="Lab1" sheetId="18" r:id="rId1"/>
    <sheet name="Lab2" sheetId="17" r:id="rId2"/>
    <sheet name="Lab3" sheetId="16" r:id="rId3"/>
    <sheet name="Lab4" sheetId="3" r:id="rId4"/>
    <sheet name="Lab5" sheetId="1" r:id="rId5"/>
    <sheet name="Lab6" sheetId="2" r:id="rId6"/>
    <sheet name="Lab7" sheetId="4" r:id="rId7"/>
    <sheet name="Lab8" sheetId="5" r:id="rId8"/>
    <sheet name="Lab9" sheetId="6" r:id="rId9"/>
    <sheet name="Lab10" sheetId="7" r:id="rId10"/>
    <sheet name="Lab11" sheetId="8" r:id="rId11"/>
    <sheet name="Lab12" sheetId="9" r:id="rId12"/>
    <sheet name="Design Project" sheetId="13" r:id="rId13"/>
    <sheet name="InClass Assignments" sheetId="12" r:id="rId14"/>
    <sheet name="Attendance" sheetId="14" r:id="rId15"/>
    <sheet name="Final Grade" sheetId="15" r:id="rId16"/>
  </sheets>
  <definedNames>
    <definedName name="_xlnm.Print_Area" localSheetId="4">'Lab5'!$A$34:$E$51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12" l="1"/>
  <c r="C4" i="15" s="1"/>
  <c r="E30" i="15" l="1"/>
  <c r="E22" i="15"/>
  <c r="E14" i="15"/>
  <c r="E6" i="15"/>
  <c r="H33" i="13"/>
  <c r="D33" i="15" s="1"/>
  <c r="H32" i="13"/>
  <c r="D32" i="15" s="1"/>
  <c r="H31" i="13"/>
  <c r="D31" i="15" s="1"/>
  <c r="H30" i="13"/>
  <c r="D30" i="15" s="1"/>
  <c r="H29" i="13"/>
  <c r="D29" i="15" s="1"/>
  <c r="H28" i="13"/>
  <c r="D28" i="15" s="1"/>
  <c r="H27" i="13"/>
  <c r="D27" i="15" s="1"/>
  <c r="H26" i="13"/>
  <c r="D26" i="15" s="1"/>
  <c r="H25" i="13"/>
  <c r="D25" i="15" s="1"/>
  <c r="H24" i="13"/>
  <c r="D24" i="15" s="1"/>
  <c r="H23" i="13"/>
  <c r="D23" i="15" s="1"/>
  <c r="H22" i="13"/>
  <c r="D22" i="15" s="1"/>
  <c r="H21" i="13"/>
  <c r="D21" i="15" s="1"/>
  <c r="H20" i="13"/>
  <c r="D20" i="15" s="1"/>
  <c r="H19" i="13"/>
  <c r="D19" i="15" s="1"/>
  <c r="H18" i="13"/>
  <c r="D18" i="15" s="1"/>
  <c r="H17" i="13"/>
  <c r="D17" i="15" s="1"/>
  <c r="H16" i="13"/>
  <c r="D16" i="15" s="1"/>
  <c r="H15" i="13"/>
  <c r="D15" i="15" s="1"/>
  <c r="H14" i="13"/>
  <c r="D14" i="15" s="1"/>
  <c r="H13" i="13"/>
  <c r="D13" i="15" s="1"/>
  <c r="H12" i="13"/>
  <c r="D12" i="15" s="1"/>
  <c r="H11" i="13"/>
  <c r="D11" i="15" s="1"/>
  <c r="H10" i="13"/>
  <c r="D10" i="15" s="1"/>
  <c r="H9" i="13"/>
  <c r="D9" i="15" s="1"/>
  <c r="H8" i="13"/>
  <c r="D8" i="15" s="1"/>
  <c r="H7" i="13"/>
  <c r="D7" i="15" s="1"/>
  <c r="H6" i="13"/>
  <c r="D6" i="15" s="1"/>
  <c r="H5" i="13"/>
  <c r="D5" i="15" s="1"/>
  <c r="H4" i="13"/>
  <c r="D4" i="15" s="1"/>
  <c r="P3" i="12"/>
  <c r="N33" i="14"/>
  <c r="E33" i="15" s="1"/>
  <c r="N32" i="14"/>
  <c r="E32" i="15" s="1"/>
  <c r="N31" i="14"/>
  <c r="E31" i="15" s="1"/>
  <c r="N30" i="14"/>
  <c r="N29" i="14"/>
  <c r="E29" i="15" s="1"/>
  <c r="N28" i="14"/>
  <c r="E28" i="15" s="1"/>
  <c r="N27" i="14"/>
  <c r="E27" i="15" s="1"/>
  <c r="N26" i="14"/>
  <c r="E26" i="15" s="1"/>
  <c r="N25" i="14"/>
  <c r="E25" i="15" s="1"/>
  <c r="N24" i="14"/>
  <c r="E24" i="15" s="1"/>
  <c r="N23" i="14"/>
  <c r="E23" i="15" s="1"/>
  <c r="N22" i="14"/>
  <c r="N21" i="14"/>
  <c r="E21" i="15" s="1"/>
  <c r="N20" i="14"/>
  <c r="E20" i="15" s="1"/>
  <c r="N19" i="14"/>
  <c r="E19" i="15" s="1"/>
  <c r="N18" i="14"/>
  <c r="E18" i="15" s="1"/>
  <c r="N17" i="14"/>
  <c r="E17" i="15" s="1"/>
  <c r="N16" i="14"/>
  <c r="E16" i="15" s="1"/>
  <c r="N15" i="14"/>
  <c r="E15" i="15" s="1"/>
  <c r="N14" i="14"/>
  <c r="N13" i="14"/>
  <c r="E13" i="15" s="1"/>
  <c r="N12" i="14"/>
  <c r="E12" i="15" s="1"/>
  <c r="N11" i="14"/>
  <c r="E11" i="15" s="1"/>
  <c r="N10" i="14"/>
  <c r="E10" i="15" s="1"/>
  <c r="N9" i="14"/>
  <c r="E9" i="15" s="1"/>
  <c r="N8" i="14"/>
  <c r="E8" i="15" s="1"/>
  <c r="N7" i="14"/>
  <c r="E7" i="15" s="1"/>
  <c r="N6" i="14"/>
  <c r="N5" i="14"/>
  <c r="E5" i="15" s="1"/>
  <c r="N4" i="14"/>
  <c r="E4" i="15" s="1"/>
  <c r="F4" i="9" l="1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G25" i="8" l="1"/>
  <c r="B34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6" i="8"/>
  <c r="G27" i="8"/>
  <c r="G28" i="8"/>
  <c r="G29" i="8"/>
  <c r="G30" i="8"/>
  <c r="G31" i="8"/>
  <c r="G32" i="8"/>
  <c r="G33" i="8"/>
  <c r="F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P5" i="12" l="1"/>
  <c r="C5" i="15" s="1"/>
  <c r="P6" i="12"/>
  <c r="C6" i="15" s="1"/>
  <c r="P7" i="12"/>
  <c r="C7" i="15" s="1"/>
  <c r="P8" i="12"/>
  <c r="C8" i="15" s="1"/>
  <c r="P9" i="12"/>
  <c r="C9" i="15" s="1"/>
  <c r="P10" i="12"/>
  <c r="C10" i="15" s="1"/>
  <c r="P11" i="12"/>
  <c r="C11" i="15" s="1"/>
  <c r="P12" i="12"/>
  <c r="C12" i="15" s="1"/>
  <c r="P13" i="12"/>
  <c r="C13" i="15" s="1"/>
  <c r="P14" i="12"/>
  <c r="C14" i="15" s="1"/>
  <c r="P15" i="12"/>
  <c r="C15" i="15" s="1"/>
  <c r="P16" i="12"/>
  <c r="C16" i="15" s="1"/>
  <c r="P17" i="12"/>
  <c r="C17" i="15" s="1"/>
  <c r="P18" i="12"/>
  <c r="C18" i="15" s="1"/>
  <c r="P19" i="12"/>
  <c r="C19" i="15" s="1"/>
  <c r="P20" i="12"/>
  <c r="C20" i="15" s="1"/>
  <c r="P21" i="12"/>
  <c r="C21" i="15" s="1"/>
  <c r="P22" i="12"/>
  <c r="C22" i="15" s="1"/>
  <c r="P23" i="12"/>
  <c r="C23" i="15" s="1"/>
  <c r="P24" i="12"/>
  <c r="C24" i="15" s="1"/>
  <c r="P25" i="12"/>
  <c r="C25" i="15" s="1"/>
  <c r="P26" i="12"/>
  <c r="C26" i="15" s="1"/>
  <c r="P27" i="12"/>
  <c r="C27" i="15" s="1"/>
  <c r="P28" i="12"/>
  <c r="C28" i="15" s="1"/>
  <c r="P29" i="12"/>
  <c r="C29" i="15" s="1"/>
  <c r="P30" i="12"/>
  <c r="C30" i="15" s="1"/>
  <c r="P31" i="12"/>
  <c r="C31" i="15" s="1"/>
  <c r="P32" i="12"/>
  <c r="C32" i="15" s="1"/>
  <c r="P33" i="12"/>
  <c r="C33" i="15" s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I9" i="4" l="1"/>
  <c r="I10" i="4"/>
  <c r="I11" i="4"/>
  <c r="I4" i="4" l="1"/>
  <c r="I5" i="4"/>
  <c r="I6" i="4"/>
  <c r="I7" i="4"/>
  <c r="I8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G8" i="2" l="1"/>
  <c r="G4" i="2"/>
  <c r="G5" i="2"/>
  <c r="G6" i="2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I11" i="9" l="1"/>
  <c r="B11" i="15" s="1"/>
  <c r="F11" i="15" s="1"/>
  <c r="G11" i="15" s="1"/>
  <c r="I15" i="9"/>
  <c r="B15" i="15" s="1"/>
  <c r="F15" i="15" s="1"/>
  <c r="G15" i="15" s="1"/>
  <c r="I4" i="9"/>
  <c r="B4" i="15" s="1"/>
  <c r="F4" i="15" s="1"/>
  <c r="G4" i="15" s="1"/>
  <c r="I27" i="9"/>
  <c r="B27" i="15" s="1"/>
  <c r="F27" i="15" s="1"/>
  <c r="G27" i="15" s="1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I33" i="9" s="1"/>
  <c r="B33" i="15" s="1"/>
  <c r="F33" i="15" s="1"/>
  <c r="G33" i="15" s="1"/>
  <c r="C4" i="16"/>
  <c r="E4" i="3"/>
  <c r="E5" i="3"/>
  <c r="E6" i="3"/>
  <c r="E7" i="3"/>
  <c r="I7" i="9" s="1"/>
  <c r="B7" i="15" s="1"/>
  <c r="F7" i="15" s="1"/>
  <c r="G7" i="15" s="1"/>
  <c r="E8" i="3"/>
  <c r="I8" i="9" s="1"/>
  <c r="B8" i="15" s="1"/>
  <c r="F8" i="15" s="1"/>
  <c r="G8" i="15" s="1"/>
  <c r="E9" i="3"/>
  <c r="E10" i="3"/>
  <c r="I10" i="9" s="1"/>
  <c r="B10" i="15" s="1"/>
  <c r="F10" i="15" s="1"/>
  <c r="G10" i="15" s="1"/>
  <c r="E11" i="3"/>
  <c r="E12" i="3"/>
  <c r="I12" i="9" s="1"/>
  <c r="B12" i="15" s="1"/>
  <c r="F12" i="15" s="1"/>
  <c r="G12" i="15" s="1"/>
  <c r="E13" i="3"/>
  <c r="I13" i="9" s="1"/>
  <c r="B13" i="15" s="1"/>
  <c r="F13" i="15" s="1"/>
  <c r="G13" i="15" s="1"/>
  <c r="E14" i="3"/>
  <c r="E15" i="3"/>
  <c r="E16" i="3"/>
  <c r="I16" i="9" s="1"/>
  <c r="B16" i="15" s="1"/>
  <c r="F16" i="15" s="1"/>
  <c r="G16" i="15" s="1"/>
  <c r="E17" i="3"/>
  <c r="E18" i="3"/>
  <c r="I18" i="9" s="1"/>
  <c r="B18" i="15" s="1"/>
  <c r="F18" i="15" s="1"/>
  <c r="G18" i="15" s="1"/>
  <c r="E19" i="3"/>
  <c r="I19" i="9" s="1"/>
  <c r="B19" i="15" s="1"/>
  <c r="F19" i="15" s="1"/>
  <c r="G19" i="15" s="1"/>
  <c r="E20" i="3"/>
  <c r="I20" i="9" s="1"/>
  <c r="B20" i="15" s="1"/>
  <c r="F20" i="15" s="1"/>
  <c r="G20" i="15" s="1"/>
  <c r="E21" i="3"/>
  <c r="I21" i="9" s="1"/>
  <c r="B21" i="15" s="1"/>
  <c r="F21" i="15" s="1"/>
  <c r="G21" i="15" s="1"/>
  <c r="E22" i="3"/>
  <c r="E23" i="3"/>
  <c r="I23" i="9" s="1"/>
  <c r="B23" i="15" s="1"/>
  <c r="F23" i="15" s="1"/>
  <c r="G23" i="15" s="1"/>
  <c r="E24" i="3"/>
  <c r="E25" i="3"/>
  <c r="I25" i="9" s="1"/>
  <c r="B25" i="15" s="1"/>
  <c r="F25" i="15" s="1"/>
  <c r="G25" i="15" s="1"/>
  <c r="E26" i="3"/>
  <c r="I26" i="9" s="1"/>
  <c r="B26" i="15" s="1"/>
  <c r="F26" i="15" s="1"/>
  <c r="G26" i="15" s="1"/>
  <c r="E27" i="3"/>
  <c r="E28" i="3"/>
  <c r="I28" i="9" s="1"/>
  <c r="B28" i="15" s="1"/>
  <c r="F28" i="15" s="1"/>
  <c r="G28" i="15" s="1"/>
  <c r="E29" i="3"/>
  <c r="E30" i="3"/>
  <c r="E31" i="3"/>
  <c r="I31" i="9" s="1"/>
  <c r="B31" i="15" s="1"/>
  <c r="F31" i="15" s="1"/>
  <c r="G31" i="15" s="1"/>
  <c r="E32" i="3"/>
  <c r="I32" i="9" s="1"/>
  <c r="B32" i="15" s="1"/>
  <c r="F32" i="15" s="1"/>
  <c r="G32" i="15" s="1"/>
  <c r="E33" i="3"/>
  <c r="I17" i="9" l="1"/>
  <c r="B17" i="15" s="1"/>
  <c r="F17" i="15" s="1"/>
  <c r="G17" i="15" s="1"/>
  <c r="I9" i="9"/>
  <c r="B9" i="15" s="1"/>
  <c r="F9" i="15" s="1"/>
  <c r="G9" i="15" s="1"/>
  <c r="I24" i="9"/>
  <c r="B24" i="15" s="1"/>
  <c r="F24" i="15" s="1"/>
  <c r="G24" i="15" s="1"/>
  <c r="I22" i="9"/>
  <c r="B22" i="15" s="1"/>
  <c r="F22" i="15" s="1"/>
  <c r="G22" i="15" s="1"/>
  <c r="I6" i="9"/>
  <c r="B6" i="15" s="1"/>
  <c r="F6" i="15" s="1"/>
  <c r="G6" i="15" s="1"/>
  <c r="I5" i="9"/>
  <c r="B5" i="15" s="1"/>
  <c r="F5" i="15" s="1"/>
  <c r="G5" i="15" s="1"/>
  <c r="I30" i="9"/>
  <c r="B30" i="15" s="1"/>
  <c r="F30" i="15" s="1"/>
  <c r="G30" i="15" s="1"/>
  <c r="I14" i="9"/>
  <c r="B14" i="15" s="1"/>
  <c r="F14" i="15" s="1"/>
  <c r="G14" i="15" s="1"/>
  <c r="I29" i="9"/>
  <c r="B29" i="15" s="1"/>
  <c r="F29" i="15" s="1"/>
  <c r="G29" i="15" s="1"/>
  <c r="H3" i="13"/>
  <c r="F3" i="9" l="1"/>
  <c r="G3" i="2" l="1"/>
  <c r="D3" i="1"/>
  <c r="E3" i="3"/>
  <c r="I3" i="4"/>
  <c r="F3" i="5"/>
  <c r="G3" i="6"/>
  <c r="F3" i="7"/>
  <c r="G3" i="8"/>
  <c r="I3" i="9" s="1"/>
</calcChain>
</file>

<file path=xl/sharedStrings.xml><?xml version="1.0" encoding="utf-8"?>
<sst xmlns="http://schemas.openxmlformats.org/spreadsheetml/2006/main" count="725" uniqueCount="188">
  <si>
    <t>1. 4455-002</t>
  </si>
  <si>
    <t>2. 4455-004</t>
  </si>
  <si>
    <t>3. 4455-005</t>
  </si>
  <si>
    <t>4. 4455-006</t>
  </si>
  <si>
    <t>2. 4455-005</t>
  </si>
  <si>
    <t>3. 4455-007</t>
  </si>
  <si>
    <t>4. 4455-008</t>
  </si>
  <si>
    <t>1. 4455-005</t>
  </si>
  <si>
    <t>2. 4455-001.drw</t>
  </si>
  <si>
    <t>3. 4455-002.drw</t>
  </si>
  <si>
    <t>4. 4455-003.drw</t>
  </si>
  <si>
    <t>5. 4455-006.drw</t>
  </si>
  <si>
    <t>Assembly Creation</t>
  </si>
  <si>
    <t>%</t>
  </si>
  <si>
    <t>Prelim Presentations</t>
  </si>
  <si>
    <t>percentage</t>
  </si>
  <si>
    <t>PIN #</t>
  </si>
  <si>
    <t>1. Written</t>
  </si>
  <si>
    <t>2. Bracket90</t>
  </si>
  <si>
    <t>Total</t>
  </si>
  <si>
    <t>Comments</t>
  </si>
  <si>
    <t>3. 4455-001</t>
  </si>
  <si>
    <t>1. grommet</t>
  </si>
  <si>
    <t>2. connector</t>
  </si>
  <si>
    <t>Lab Assignments</t>
  </si>
  <si>
    <t>In Class Assignments</t>
  </si>
  <si>
    <t>Design Project</t>
  </si>
  <si>
    <t>Grand Total</t>
  </si>
  <si>
    <t>Final Grade</t>
  </si>
  <si>
    <t>A-F</t>
  </si>
  <si>
    <t># 1</t>
  </si>
  <si>
    <t># 2</t>
  </si>
  <si>
    <t># 3</t>
  </si>
  <si>
    <t># 4</t>
  </si>
  <si>
    <t># 5</t>
  </si>
  <si>
    <t># 6</t>
  </si>
  <si>
    <t># 7</t>
  </si>
  <si>
    <t># 8</t>
  </si>
  <si>
    <t># 9</t>
  </si>
  <si>
    <t># 10</t>
  </si>
  <si>
    <t># 11</t>
  </si>
  <si>
    <t># 12</t>
  </si>
  <si>
    <t>Lab Attendance</t>
  </si>
  <si>
    <t>1. Sketch-1(4455-001)</t>
  </si>
  <si>
    <t>2. Sketch-6(4455-004)</t>
  </si>
  <si>
    <t>4. 4455-003</t>
  </si>
  <si>
    <t>5. 4455-004</t>
  </si>
  <si>
    <t>3. Isometric Exploded View</t>
  </si>
  <si>
    <t>6. 4455-008</t>
  </si>
  <si>
    <t>7. 4455-009</t>
  </si>
  <si>
    <t>5. 4455-007</t>
  </si>
  <si>
    <t>1. 4455-004</t>
  </si>
  <si>
    <t>4. 4455-009</t>
  </si>
  <si>
    <t>1. Orthographic View</t>
  </si>
  <si>
    <t>2. Isometric View</t>
  </si>
  <si>
    <t>Assembly Drawing</t>
  </si>
  <si>
    <t>Plots</t>
  </si>
  <si>
    <t>Video</t>
  </si>
  <si>
    <t>Final Presentation</t>
  </si>
  <si>
    <t>Written Report</t>
  </si>
  <si>
    <t>Concept Selection</t>
  </si>
  <si>
    <t xml:space="preserve"> PDS</t>
  </si>
  <si>
    <t>Individual Contribution (CATME)</t>
  </si>
  <si>
    <t>Total Project Grade</t>
  </si>
  <si>
    <t>AB1</t>
  </si>
  <si>
    <t>3. endcap</t>
  </si>
  <si>
    <t>4 creative part</t>
  </si>
  <si>
    <t>5. creative part_3Dprint</t>
  </si>
  <si>
    <t>#13</t>
  </si>
  <si>
    <t>#14</t>
  </si>
  <si>
    <t>If assigned?</t>
  </si>
  <si>
    <t>PDS Comments</t>
  </si>
  <si>
    <t>Concept Selection Comments</t>
  </si>
  <si>
    <t>Lab Session-</t>
  </si>
  <si>
    <t>Scaled value</t>
  </si>
  <si>
    <t>Total %</t>
  </si>
  <si>
    <t>Scaled Value</t>
  </si>
  <si>
    <t>Presented during Lab5</t>
  </si>
  <si>
    <t>Did not turn in physical or electronic copy of lab assignment</t>
  </si>
  <si>
    <t>6970</t>
  </si>
  <si>
    <t>6969</t>
  </si>
  <si>
    <t>1215</t>
  </si>
  <si>
    <t>1021</t>
  </si>
  <si>
    <t>2468</t>
  </si>
  <si>
    <t>3590</t>
  </si>
  <si>
    <t>3344</t>
  </si>
  <si>
    <t>7612</t>
  </si>
  <si>
    <t>0816</t>
  </si>
  <si>
    <t>1124</t>
  </si>
  <si>
    <t>1022</t>
  </si>
  <si>
    <t>1101</t>
  </si>
  <si>
    <t>8347</t>
  </si>
  <si>
    <t>2718</t>
  </si>
  <si>
    <t>6686</t>
  </si>
  <si>
    <t>7777</t>
  </si>
  <si>
    <t>2000</t>
  </si>
  <si>
    <t>2400</t>
  </si>
  <si>
    <t>2149</t>
  </si>
  <si>
    <t>5891</t>
  </si>
  <si>
    <t>6190</t>
  </si>
  <si>
    <t>2500</t>
  </si>
  <si>
    <t>1807</t>
  </si>
  <si>
    <t>9027</t>
  </si>
  <si>
    <t>3919</t>
  </si>
  <si>
    <t>2001</t>
  </si>
  <si>
    <t>0107</t>
  </si>
  <si>
    <t>0810</t>
  </si>
  <si>
    <t>6482</t>
  </si>
  <si>
    <t>Good Job!</t>
  </si>
  <si>
    <t>-1 Drawing needs to be neater, less erase marks</t>
  </si>
  <si>
    <t xml:space="preserve">-1 for missing view labels, -1 for not drawing approapriate alignment axis </t>
  </si>
  <si>
    <t>5422</t>
  </si>
  <si>
    <t>-1 for missing view labels, -1 for having unnecessary lines/sketches</t>
  </si>
  <si>
    <t>-2 for incorrect top view</t>
  </si>
  <si>
    <t>-1 for missing dimensions, -2 for incomplete sketch, -5 for incomplete sketch</t>
  </si>
  <si>
    <t>-1 for missing dimensions</t>
  </si>
  <si>
    <t>-1 for missing view labels, -1 drawing needs to be neater</t>
  </si>
  <si>
    <t>-1 for missing view labels</t>
  </si>
  <si>
    <t>-1 missing one component</t>
  </si>
  <si>
    <t>-1 drawing needs to be neater</t>
  </si>
  <si>
    <t>-1 for incorrect scaling for one component</t>
  </si>
  <si>
    <t>MISSING ASSIGNMENT</t>
  </si>
  <si>
    <t>-1 for wrong bracket dimensions</t>
  </si>
  <si>
    <t>-1 for not providing an answer for 16(b), -2 for incorrect dimensions of bracket</t>
  </si>
  <si>
    <t>-10 did not receive any written answer</t>
  </si>
  <si>
    <t>didn't submit bracket file</t>
  </si>
  <si>
    <t>-1 for incorrect orientation for 001</t>
  </si>
  <si>
    <t>-1 for incorrect dimensions</t>
  </si>
  <si>
    <t>-1 for incorrect orientation for 003</t>
  </si>
  <si>
    <t>-1 missing offset dimension</t>
  </si>
  <si>
    <t>-3.5 for late 003 part, no extrusions for 001 and 004</t>
  </si>
  <si>
    <t>-1 for not providing an answer for 16(b)</t>
  </si>
  <si>
    <t>no files submitted</t>
  </si>
  <si>
    <t>-5 for no extrusion for 001</t>
  </si>
  <si>
    <t>-1 for wrong dimensions/sketch, -1 for no offset dimension</t>
  </si>
  <si>
    <t>-2 for incorrect sketch/dimensions</t>
  </si>
  <si>
    <t>wrong files submitted</t>
  </si>
  <si>
    <t>-1 for improper dimensions</t>
  </si>
  <si>
    <t>-2 for improper sketch for 003, improper sketch and dimensions for 004</t>
  </si>
  <si>
    <t>-1 for error in 002</t>
  </si>
  <si>
    <t>no lab submission</t>
  </si>
  <si>
    <t>-2 for no chamfer, -6 incorrect 004, -2 for no rounding in 006, -4 for no extrude cut in 005, -2for missing planes</t>
  </si>
  <si>
    <t>-2 for no chamfer,  -2 for no rounding in 006, -1 for incorrect dimensioning in 007</t>
  </si>
  <si>
    <t>-1 for incorrect dimensioning</t>
  </si>
  <si>
    <t>-12 for no 002 and 007 part</t>
  </si>
  <si>
    <t>-1 for incorrect cut placement in 005 and -1 for wrong dimension in 009</t>
  </si>
  <si>
    <t>-1 for extra unnecessary dimension in sweep</t>
  </si>
  <si>
    <t>-2 wrong blend feature</t>
  </si>
  <si>
    <t>missing 009 part</t>
  </si>
  <si>
    <t>-2 for incorrect dimensions in 004</t>
  </si>
  <si>
    <t>-1 for incorrect dimensions in 005, -2 for incorrect placement of holes in 007</t>
  </si>
  <si>
    <t>-1 for incorrect dimensions in 004</t>
  </si>
  <si>
    <t>-5 missing 009 part</t>
  </si>
  <si>
    <t>missing lab files</t>
  </si>
  <si>
    <t xml:space="preserve">missing 007 and 009 part; -3 for incorrect dimensions in 004, -8 for incomplete 005 </t>
  </si>
  <si>
    <t>-4 missing sweep feature in 007, -1 missing sqaure sketches in 009</t>
  </si>
  <si>
    <t>-4 for incorrect dimensions in 004, -1 features are aligned wrong in 005, -4 for no hole feature in 009</t>
  </si>
  <si>
    <t>-2  for incorrect patterning in 005, and 007 file is missing</t>
  </si>
  <si>
    <t>-1 for incorrect plane location</t>
  </si>
  <si>
    <t>-1 for incorrect plane location, -4 for no redefined final sweep, 007 file is missing</t>
  </si>
  <si>
    <t>-4 for incorrect redefined final sweep</t>
  </si>
  <si>
    <t>-2 for incorrect plane location in both 002 and 007</t>
  </si>
  <si>
    <t>Late Submission</t>
  </si>
  <si>
    <t>-2 incorrect dimension placement and chamfer dimension format is wrong, -1 for keeping in the coordinate system</t>
  </si>
  <si>
    <t>-6 for each drawing due to incorrection dimension placement and dimensioning</t>
  </si>
  <si>
    <t>-4 for incorrect chamfer, -2 for insufficient dimension on drawing</t>
  </si>
  <si>
    <t>-1 not enough space between each view</t>
  </si>
  <si>
    <t>-2 for each for not using 'No Hidden' format</t>
  </si>
  <si>
    <t>-2 for weak dimensions for 001 drawing, '-4 for incorrect dimension and view placement, '-2 missing centerlines</t>
  </si>
  <si>
    <t>-2 missing centerlines</t>
  </si>
  <si>
    <t>late submission</t>
  </si>
  <si>
    <t>Most points are too general and there was product-specific research lacking. A PDS should be more specific and detailed.</t>
  </si>
  <si>
    <t>(-0.5) for not using the +/- Pugh matrix, (-0.5) for no datum and (-0.5) for not properly describing the selected model</t>
  </si>
  <si>
    <t>Good work! But you misunderstood 'Shipping' and 'Volume (Qty)'</t>
  </si>
  <si>
    <t>Good work!</t>
  </si>
  <si>
    <t>Some parts were too general. PDS has to be more specific, could've done slightly better product research. Also, cost was a bit high!</t>
  </si>
  <si>
    <t>(-0.5) for not using the +/- Pugh matrix (-0.5) for not including one model as the datum</t>
  </si>
  <si>
    <t xml:space="preserve">A lot more research about the product needs to go in the PDS, if thought about, each point can be expanded into 2-3 sub points at least. </t>
  </si>
  <si>
    <t>(-0.5) for not summing up + and - (-0.5) for not having one sketch per team member (datum doesn’t count) and (-0.5) for not including the description of the selected sketch</t>
  </si>
  <si>
    <t>Good research on most points, some additional specifications could have been included. Good work nonetheless!</t>
  </si>
  <si>
    <t>Product idea was good, but a lot more detail needs to go into the PDS for each point. More research can be done about the product, market and consumers.</t>
  </si>
  <si>
    <t>Good market research</t>
  </si>
  <si>
    <t>(-0.5) for not having 1 sketch per member, (-0.5) for not describing the final selected sketch</t>
  </si>
  <si>
    <t>Good work! You missed a couple of PDS points, but good research. (I deducted 0.2 points for late submission)</t>
  </si>
  <si>
    <t>(-0.5) for not using the +/- Pugh matrix (-0.5) for not describing the selected model in brief</t>
  </si>
  <si>
    <t>TOTAL (Best 12)</t>
  </si>
  <si>
    <t>Overall Labs</t>
  </si>
  <si>
    <t>AB2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</si>
</sst>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/d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 Unicode MS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4EE257"/>
        <bgColor rgb="FFCCFFFF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rgb="FFCC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5" fillId="0" borderId="0"/>
    <xf numFmtId="9" fontId="7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4" fillId="0" borderId="0" xfId="0" applyFont="1" applyFill="1" applyBorder="1"/>
    <xf numFmtId="1" fontId="0" fillId="0" borderId="0" xfId="0" applyNumberForma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1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 applyFill="1" applyBorder="1"/>
    <xf numFmtId="49" fontId="8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left"/>
    </xf>
    <xf numFmtId="20" fontId="0" fillId="0" borderId="0" xfId="0" applyNumberFormat="1" applyFill="1" applyBorder="1" applyAlignment="1"/>
    <xf numFmtId="1" fontId="6" fillId="0" borderId="0" xfId="0" applyNumberFormat="1" applyFont="1" applyFill="1" applyBorder="1"/>
    <xf numFmtId="0" fontId="6" fillId="0" borderId="0" xfId="0" applyFont="1" applyFill="1" applyBorder="1"/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" fontId="6" fillId="3" borderId="1" xfId="0" applyNumberFormat="1" applyFont="1" applyFill="1" applyBorder="1" applyAlignment="1">
      <alignment horizontal="center"/>
    </xf>
    <xf numFmtId="1" fontId="16" fillId="0" borderId="1" xfId="1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1" fillId="0" borderId="0" xfId="0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/>
    <xf numFmtId="1" fontId="14" fillId="0" borderId="0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1" fontId="6" fillId="6" borderId="2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6" fillId="0" borderId="1" xfId="0" applyFont="1" applyBorder="1" applyAlignment="1"/>
    <xf numFmtId="0" fontId="6" fillId="0" borderId="1" xfId="0" applyFont="1" applyFill="1" applyBorder="1" applyAlignment="1"/>
    <xf numFmtId="0" fontId="3" fillId="0" borderId="3" xfId="0" applyFont="1" applyFill="1" applyBorder="1"/>
    <xf numFmtId="49" fontId="3" fillId="0" borderId="3" xfId="0" applyNumberFormat="1" applyFont="1" applyFill="1" applyBorder="1"/>
    <xf numFmtId="1" fontId="3" fillId="0" borderId="3" xfId="0" applyNumberFormat="1" applyFont="1" applyFill="1" applyBorder="1"/>
    <xf numFmtId="1" fontId="6" fillId="0" borderId="3" xfId="0" applyNumberFormat="1" applyFont="1" applyFill="1" applyBorder="1"/>
    <xf numFmtId="1" fontId="18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4" xfId="0" applyNumberFormat="1" applyFont="1" applyFill="1" applyBorder="1"/>
    <xf numFmtId="1" fontId="6" fillId="5" borderId="6" xfId="0" applyNumberFormat="1" applyFon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165" fontId="6" fillId="6" borderId="7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left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left"/>
    </xf>
    <xf numFmtId="1" fontId="6" fillId="0" borderId="3" xfId="0" applyNumberFormat="1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49" fontId="10" fillId="0" borderId="3" xfId="0" applyNumberFormat="1" applyFont="1" applyFill="1" applyBorder="1"/>
    <xf numFmtId="1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0" fontId="11" fillId="0" borderId="3" xfId="0" applyFont="1" applyFill="1" applyBorder="1"/>
    <xf numFmtId="1" fontId="6" fillId="0" borderId="3" xfId="0" applyNumberFormat="1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/>
    <xf numFmtId="0" fontId="6" fillId="0" borderId="3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9" xfId="0" applyFont="1" applyFill="1" applyBorder="1"/>
    <xf numFmtId="1" fontId="6" fillId="3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6" fillId="4" borderId="6" xfId="0" applyFont="1" applyFill="1" applyBorder="1" applyAlignment="1">
      <alignment horizontal="center"/>
    </xf>
    <xf numFmtId="1" fontId="6" fillId="4" borderId="6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9" fontId="6" fillId="7" borderId="6" xfId="0" applyNumberFormat="1" applyFont="1" applyFill="1" applyBorder="1" applyAlignment="1">
      <alignment horizontal="center"/>
    </xf>
    <xf numFmtId="1" fontId="6" fillId="7" borderId="6" xfId="0" applyNumberFormat="1" applyFont="1" applyFill="1" applyBorder="1" applyAlignment="1">
      <alignment horizontal="center"/>
    </xf>
    <xf numFmtId="1" fontId="18" fillId="7" borderId="6" xfId="0" applyNumberFormat="1" applyFont="1" applyFill="1" applyBorder="1" applyAlignment="1">
      <alignment horizontal="center"/>
    </xf>
    <xf numFmtId="49" fontId="11" fillId="10" borderId="6" xfId="0" applyNumberFormat="1" applyFont="1" applyFill="1" applyBorder="1" applyAlignment="1">
      <alignment horizontal="center"/>
    </xf>
    <xf numFmtId="1" fontId="11" fillId="10" borderId="6" xfId="0" applyNumberFormat="1" applyFont="1" applyFill="1" applyBorder="1" applyAlignment="1">
      <alignment horizontal="center"/>
    </xf>
    <xf numFmtId="1" fontId="12" fillId="10" borderId="6" xfId="0" applyNumberFormat="1" applyFont="1" applyFill="1" applyBorder="1" applyAlignment="1">
      <alignment horizontal="center" vertical="center" wrapText="1"/>
    </xf>
    <xf numFmtId="1" fontId="13" fillId="10" borderId="6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/>
    <xf numFmtId="49" fontId="6" fillId="9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/>
    <xf numFmtId="1" fontId="6" fillId="3" borderId="6" xfId="0" applyNumberFormat="1" applyFont="1" applyFill="1" applyBorder="1" applyAlignment="1">
      <alignment horizontal="left"/>
    </xf>
    <xf numFmtId="0" fontId="6" fillId="0" borderId="6" xfId="0" applyFont="1" applyBorder="1"/>
    <xf numFmtId="0" fontId="6" fillId="0" borderId="9" xfId="0" applyFont="1" applyBorder="1"/>
    <xf numFmtId="0" fontId="6" fillId="0" borderId="8" xfId="0" applyFont="1" applyBorder="1"/>
    <xf numFmtId="49" fontId="6" fillId="0" borderId="8" xfId="0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1" fontId="6" fillId="0" borderId="8" xfId="0" applyNumberFormat="1" applyFont="1" applyFill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1" fillId="0" borderId="8" xfId="0" applyFont="1" applyFill="1" applyBorder="1"/>
    <xf numFmtId="0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/>
    <xf numFmtId="49" fontId="6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9" fontId="7" fillId="3" borderId="3" xfId="3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9" fontId="6" fillId="8" borderId="3" xfId="3" quotePrefix="1" applyFont="1" applyFill="1" applyBorder="1" applyAlignment="1">
      <alignment horizontal="center"/>
    </xf>
    <xf numFmtId="9" fontId="6" fillId="8" borderId="3" xfId="3" applyFont="1" applyFill="1" applyBorder="1" applyAlignment="1">
      <alignment horizontal="center"/>
    </xf>
    <xf numFmtId="9" fontId="6" fillId="4" borderId="3" xfId="0" applyNumberFormat="1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/>
    </xf>
    <xf numFmtId="1" fontId="6" fillId="6" borderId="4" xfId="0" applyNumberFormat="1" applyFont="1" applyFill="1" applyBorder="1" applyAlignment="1">
      <alignment horizontal="center"/>
    </xf>
    <xf numFmtId="1" fontId="6" fillId="6" borderId="10" xfId="0" applyNumberFormat="1" applyFont="1" applyFill="1" applyBorder="1" applyAlignment="1">
      <alignment horizontal="center"/>
    </xf>
    <xf numFmtId="49" fontId="6" fillId="7" borderId="3" xfId="0" applyNumberFormat="1" applyFont="1" applyFill="1" applyBorder="1" applyAlignment="1">
      <alignment horizontal="center"/>
    </xf>
    <xf numFmtId="1" fontId="6" fillId="7" borderId="3" xfId="0" applyNumberFormat="1" applyFont="1" applyFill="1" applyBorder="1" applyAlignment="1">
      <alignment horizontal="center"/>
    </xf>
    <xf numFmtId="1" fontId="18" fillId="7" borderId="3" xfId="0" applyNumberFormat="1" applyFont="1" applyFill="1" applyBorder="1" applyAlignment="1">
      <alignment horizontal="center"/>
    </xf>
    <xf numFmtId="49" fontId="11" fillId="10" borderId="3" xfId="0" applyNumberFormat="1" applyFont="1" applyFill="1" applyBorder="1" applyAlignment="1">
      <alignment horizontal="center"/>
    </xf>
    <xf numFmtId="1" fontId="11" fillId="10" borderId="3" xfId="0" applyNumberFormat="1" applyFont="1" applyFill="1" applyBorder="1" applyAlignment="1">
      <alignment horizontal="center"/>
    </xf>
    <xf numFmtId="1" fontId="12" fillId="10" borderId="3" xfId="0" applyNumberFormat="1" applyFont="1" applyFill="1" applyBorder="1" applyAlignment="1">
      <alignment horizontal="center"/>
    </xf>
    <xf numFmtId="1" fontId="13" fillId="10" borderId="3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49" fontId="6" fillId="9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/>
    <xf numFmtId="1" fontId="6" fillId="3" borderId="3" xfId="0" applyNumberFormat="1" applyFont="1" applyFill="1" applyBorder="1" applyAlignment="1">
      <alignment horizontal="left"/>
    </xf>
    <xf numFmtId="1" fontId="0" fillId="0" borderId="5" xfId="0" applyNumberFormat="1" applyFill="1" applyBorder="1"/>
    <xf numFmtId="49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164" fontId="6" fillId="0" borderId="6" xfId="0" applyNumberFormat="1" applyFont="1" applyFill="1" applyBorder="1" applyAlignment="1">
      <alignment horizontal="center"/>
    </xf>
    <xf numFmtId="164" fontId="6" fillId="0" borderId="6" xfId="0" quotePrefix="1" applyNumberFormat="1" applyFont="1" applyFill="1" applyBorder="1" applyAlignment="1">
      <alignment horizontal="center"/>
    </xf>
    <xf numFmtId="164" fontId="9" fillId="0" borderId="6" xfId="0" quotePrefix="1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17" fillId="0" borderId="6" xfId="0" applyFont="1" applyBorder="1"/>
    <xf numFmtId="0" fontId="11" fillId="0" borderId="6" xfId="0" applyFont="1" applyFill="1" applyBorder="1"/>
    <xf numFmtId="0" fontId="6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/>
    <xf numFmtId="1" fontId="6" fillId="0" borderId="6" xfId="0" applyNumberFormat="1" applyFont="1" applyBorder="1" applyAlignment="1">
      <alignment horizontal="left"/>
    </xf>
    <xf numFmtId="0" fontId="11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Fill="1" applyBorder="1"/>
    <xf numFmtId="2" fontId="6" fillId="0" borderId="6" xfId="0" applyNumberFormat="1" applyFont="1" applyBorder="1" applyAlignment="1">
      <alignment horizontal="center"/>
    </xf>
    <xf numFmtId="0" fontId="6" fillId="0" borderId="1" xfId="0" quotePrefix="1" applyFont="1" applyFill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6" xfId="0" quotePrefix="1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" fontId="6" fillId="0" borderId="1" xfId="0" quotePrefix="1" applyNumberFormat="1" applyFont="1" applyBorder="1" applyAlignment="1">
      <alignment horizontal="left"/>
    </xf>
    <xf numFmtId="1" fontId="6" fillId="0" borderId="8" xfId="0" quotePrefix="1" applyNumberFormat="1" applyFont="1" applyBorder="1" applyAlignment="1">
      <alignment horizontal="left"/>
    </xf>
    <xf numFmtId="0" fontId="6" fillId="0" borderId="1" xfId="0" quotePrefix="1" applyFont="1" applyFill="1" applyBorder="1" applyAlignment="1"/>
    <xf numFmtId="0" fontId="6" fillId="0" borderId="1" xfId="0" quotePrefix="1" applyFont="1" applyBorder="1" applyAlignment="1"/>
    <xf numFmtId="0" fontId="6" fillId="0" borderId="1" xfId="0" quotePrefix="1" applyFont="1" applyBorder="1"/>
    <xf numFmtId="0" fontId="16" fillId="0" borderId="1" xfId="1" quotePrefix="1" applyFont="1" applyFill="1" applyBorder="1"/>
    <xf numFmtId="164" fontId="6" fillId="0" borderId="6" xfId="0" applyNumberFormat="1" applyFont="1" applyFill="1" applyBorder="1"/>
    <xf numFmtId="2" fontId="12" fillId="11" borderId="6" xfId="3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/>
    <xf numFmtId="1" fontId="6" fillId="0" borderId="11" xfId="0" applyNumberFormat="1" applyFont="1" applyFill="1" applyBorder="1"/>
    <xf numFmtId="164" fontId="6" fillId="0" borderId="12" xfId="0" applyNumberFormat="1" applyFont="1" applyFill="1" applyBorder="1" applyAlignment="1">
      <alignment horizontal="center"/>
    </xf>
    <xf numFmtId="0" fontId="19" fillId="12" borderId="5" xfId="0" applyFont="1" applyFill="1" applyBorder="1" applyAlignment="1">
      <alignment horizontal="center"/>
    </xf>
  </cellXfs>
  <cellStyles count="8">
    <cellStyle name="Bad" xfId="1" builtinId="27"/>
    <cellStyle name="Normal" xfId="0" builtinId="0"/>
    <cellStyle name="Normal 2" xfId="2"/>
    <cellStyle name="Normal 2 2" xfId="5"/>
    <cellStyle name="Normal 2 2 2" xfId="7"/>
    <cellStyle name="Normal 2 3" xfId="6"/>
    <cellStyle name="Normal 2 4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76" zoomScaleNormal="85" workbookViewId="0"/>
  </sheetViews>
  <sheetFormatPr defaultColWidth="11.453125" defaultRowHeight="12.5" x14ac:dyDescent="0.25"/>
  <cols>
    <col min="1" max="1" width="5.6328125" style="1" bestFit="1" customWidth="1"/>
    <col min="2" max="2" width="10.6328125" style="16" bestFit="1" customWidth="1"/>
    <col min="3" max="3" width="14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 x14ac:dyDescent="0.35">
      <c r="A1" s="73" t="s">
        <v>64</v>
      </c>
      <c r="B1" s="76"/>
      <c r="C1" s="76"/>
      <c r="D1" s="88"/>
      <c r="E1" s="89"/>
      <c r="F1" s="90"/>
      <c r="G1" s="91"/>
      <c r="H1" s="91"/>
      <c r="I1" s="91"/>
    </row>
    <row r="2" spans="1:9" s="108" customFormat="1" ht="14.15" customHeight="1" x14ac:dyDescent="0.3">
      <c r="A2" s="103" t="s">
        <v>16</v>
      </c>
      <c r="B2" s="104" t="s">
        <v>19</v>
      </c>
      <c r="C2" s="104" t="s">
        <v>76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 x14ac:dyDescent="0.35">
      <c r="A3" s="141"/>
      <c r="B3" s="143">
        <v>1</v>
      </c>
      <c r="C3" s="142">
        <v>30</v>
      </c>
      <c r="D3" s="144"/>
      <c r="E3" s="92"/>
      <c r="F3" s="92"/>
      <c r="G3" s="92"/>
      <c r="H3" s="91"/>
      <c r="I3" s="91"/>
    </row>
    <row r="4" spans="1:9" s="107" customFormat="1" ht="14.15" customHeight="1" thickBot="1" x14ac:dyDescent="0.35">
      <c r="A4" s="164" t="s">
        <v>107</v>
      </c>
      <c r="B4" s="104">
        <v>100</v>
      </c>
      <c r="C4" s="104">
        <v>30</v>
      </c>
      <c r="D4" s="166"/>
    </row>
    <row r="5" spans="1:9" s="36" customFormat="1" ht="14.15" customHeight="1" thickBot="1" x14ac:dyDescent="0.35">
      <c r="A5" s="34" t="s">
        <v>87</v>
      </c>
      <c r="B5" s="104">
        <v>100</v>
      </c>
      <c r="C5" s="104">
        <v>30</v>
      </c>
      <c r="D5" s="40"/>
    </row>
    <row r="6" spans="1:9" s="36" customFormat="1" ht="14.15" customHeight="1" thickBot="1" x14ac:dyDescent="0.35">
      <c r="A6" s="34" t="s">
        <v>94</v>
      </c>
      <c r="B6" s="104">
        <v>100</v>
      </c>
      <c r="C6" s="104">
        <v>30</v>
      </c>
      <c r="D6" s="40"/>
    </row>
    <row r="7" spans="1:9" s="36" customFormat="1" ht="14.15" customHeight="1" thickBot="1" x14ac:dyDescent="0.35">
      <c r="A7" s="34" t="s">
        <v>102</v>
      </c>
      <c r="B7" s="104">
        <v>100</v>
      </c>
      <c r="C7" s="104">
        <v>30</v>
      </c>
      <c r="D7" s="40"/>
    </row>
    <row r="8" spans="1:9" s="36" customFormat="1" ht="14.15" customHeight="1" thickBot="1" x14ac:dyDescent="0.35">
      <c r="A8" s="34" t="s">
        <v>85</v>
      </c>
      <c r="B8" s="104">
        <v>100</v>
      </c>
      <c r="C8" s="104">
        <v>30</v>
      </c>
      <c r="D8" s="40"/>
    </row>
    <row r="9" spans="1:9" s="36" customFormat="1" ht="14.15" customHeight="1" thickBot="1" x14ac:dyDescent="0.35">
      <c r="A9" s="34" t="s">
        <v>98</v>
      </c>
      <c r="B9" s="104">
        <v>100</v>
      </c>
      <c r="C9" s="104">
        <v>30</v>
      </c>
      <c r="D9" s="40"/>
    </row>
    <row r="10" spans="1:9" s="36" customFormat="1" ht="14.15" customHeight="1" thickBot="1" x14ac:dyDescent="0.35">
      <c r="A10" s="34" t="s">
        <v>103</v>
      </c>
      <c r="B10" s="104">
        <v>100</v>
      </c>
      <c r="C10" s="104">
        <v>30</v>
      </c>
      <c r="D10" s="40"/>
    </row>
    <row r="11" spans="1:9" s="36" customFormat="1" ht="14.15" customHeight="1" thickBot="1" x14ac:dyDescent="0.35">
      <c r="A11" s="34" t="s">
        <v>79</v>
      </c>
      <c r="B11" s="104">
        <v>100</v>
      </c>
      <c r="C11" s="104">
        <v>30</v>
      </c>
      <c r="D11" s="40"/>
    </row>
    <row r="12" spans="1:9" s="36" customFormat="1" ht="14.15" customHeight="1" thickBot="1" x14ac:dyDescent="0.35">
      <c r="A12" s="34" t="s">
        <v>80</v>
      </c>
      <c r="B12" s="104">
        <v>100</v>
      </c>
      <c r="C12" s="104">
        <v>30</v>
      </c>
      <c r="D12" s="40"/>
    </row>
    <row r="13" spans="1:9" s="36" customFormat="1" ht="14.15" customHeight="1" thickBot="1" x14ac:dyDescent="0.35">
      <c r="A13" s="35" t="s">
        <v>97</v>
      </c>
      <c r="B13" s="104">
        <v>100</v>
      </c>
      <c r="C13" s="104">
        <v>30</v>
      </c>
      <c r="D13" s="40"/>
    </row>
    <row r="14" spans="1:9" s="36" customFormat="1" ht="14.15" customHeight="1" thickBot="1" x14ac:dyDescent="0.35">
      <c r="A14" s="34" t="s">
        <v>83</v>
      </c>
      <c r="B14" s="104">
        <v>100</v>
      </c>
      <c r="C14" s="104">
        <v>30</v>
      </c>
      <c r="D14" s="44"/>
    </row>
    <row r="15" spans="1:9" s="36" customFormat="1" ht="14.15" customHeight="1" thickBot="1" x14ac:dyDescent="0.35">
      <c r="A15" s="35" t="s">
        <v>89</v>
      </c>
      <c r="B15" s="104">
        <v>100</v>
      </c>
      <c r="C15" s="104">
        <v>30</v>
      </c>
      <c r="D15" s="40"/>
    </row>
    <row r="16" spans="1:9" s="36" customFormat="1" ht="14.15" customHeight="1" thickBot="1" x14ac:dyDescent="0.35">
      <c r="A16" s="35" t="s">
        <v>104</v>
      </c>
      <c r="B16" s="104">
        <v>100</v>
      </c>
      <c r="C16" s="104">
        <v>30</v>
      </c>
      <c r="D16" s="40"/>
    </row>
    <row r="17" spans="1:4" s="36" customFormat="1" ht="14.15" customHeight="1" thickBot="1" x14ac:dyDescent="0.35">
      <c r="A17" s="35" t="s">
        <v>101</v>
      </c>
      <c r="B17" s="104">
        <v>100</v>
      </c>
      <c r="C17" s="104">
        <v>30</v>
      </c>
    </row>
    <row r="18" spans="1:4" s="36" customFormat="1" ht="14.15" customHeight="1" thickBot="1" x14ac:dyDescent="0.35">
      <c r="A18" s="35" t="s">
        <v>96</v>
      </c>
      <c r="B18" s="104">
        <v>100</v>
      </c>
      <c r="C18" s="104">
        <v>30</v>
      </c>
      <c r="D18" s="40"/>
    </row>
    <row r="19" spans="1:4" s="36" customFormat="1" ht="14.15" customHeight="1" thickBot="1" x14ac:dyDescent="0.35">
      <c r="A19" s="35" t="s">
        <v>82</v>
      </c>
      <c r="B19" s="104">
        <v>100</v>
      </c>
      <c r="C19" s="104">
        <v>30</v>
      </c>
      <c r="D19" s="40"/>
    </row>
    <row r="20" spans="1:4" s="36" customFormat="1" ht="14.15" customHeight="1" thickBot="1" x14ac:dyDescent="0.35">
      <c r="A20" s="34" t="s">
        <v>86</v>
      </c>
      <c r="B20" s="104">
        <v>100</v>
      </c>
      <c r="C20" s="104">
        <v>30</v>
      </c>
      <c r="D20" s="40"/>
    </row>
    <row r="21" spans="1:4" s="36" customFormat="1" ht="14.15" customHeight="1" thickBot="1" x14ac:dyDescent="0.35">
      <c r="A21" s="35" t="s">
        <v>95</v>
      </c>
      <c r="B21" s="104">
        <v>100</v>
      </c>
      <c r="C21" s="104">
        <v>30</v>
      </c>
      <c r="D21" s="40"/>
    </row>
    <row r="22" spans="1:4" s="36" customFormat="1" ht="14.15" customHeight="1" thickBot="1" x14ac:dyDescent="0.35">
      <c r="A22" s="35" t="s">
        <v>88</v>
      </c>
      <c r="B22" s="104">
        <v>100</v>
      </c>
      <c r="C22" s="104">
        <v>30</v>
      </c>
      <c r="D22" s="40"/>
    </row>
    <row r="23" spans="1:4" s="36" customFormat="1" ht="14.15" customHeight="1" thickBot="1" x14ac:dyDescent="0.35">
      <c r="A23" s="35" t="s">
        <v>81</v>
      </c>
      <c r="B23" s="104">
        <v>100</v>
      </c>
      <c r="C23" s="104">
        <v>30</v>
      </c>
      <c r="D23" s="40"/>
    </row>
    <row r="24" spans="1:4" s="36" customFormat="1" ht="14.15" customHeight="1" thickBot="1" x14ac:dyDescent="0.35">
      <c r="A24" s="35" t="s">
        <v>99</v>
      </c>
      <c r="B24" s="104">
        <v>100</v>
      </c>
      <c r="C24" s="104">
        <v>30</v>
      </c>
      <c r="D24" s="40"/>
    </row>
    <row r="25" spans="1:4" s="36" customFormat="1" ht="14.15" customHeight="1" thickBot="1" x14ac:dyDescent="0.35">
      <c r="A25" s="34" t="s">
        <v>90</v>
      </c>
      <c r="B25" s="104">
        <v>100</v>
      </c>
      <c r="C25" s="104">
        <v>30</v>
      </c>
      <c r="D25" s="40"/>
    </row>
    <row r="26" spans="1:4" s="36" customFormat="1" ht="14.15" customHeight="1" thickBot="1" x14ac:dyDescent="0.35">
      <c r="A26" s="34" t="s">
        <v>84</v>
      </c>
      <c r="B26" s="104">
        <v>100</v>
      </c>
      <c r="C26" s="104">
        <v>30</v>
      </c>
      <c r="D26" s="40"/>
    </row>
    <row r="27" spans="1:4" s="36" customFormat="1" ht="14.15" customHeight="1" thickBot="1" x14ac:dyDescent="0.35">
      <c r="A27" s="34" t="s">
        <v>111</v>
      </c>
      <c r="B27" s="104">
        <v>100</v>
      </c>
      <c r="C27" s="104">
        <v>30</v>
      </c>
      <c r="D27" s="40"/>
    </row>
    <row r="28" spans="1:4" s="36" customFormat="1" ht="14.15" customHeight="1" thickBot="1" x14ac:dyDescent="0.35">
      <c r="A28" s="34" t="s">
        <v>92</v>
      </c>
      <c r="B28" s="104">
        <v>100</v>
      </c>
      <c r="C28" s="104">
        <v>30</v>
      </c>
      <c r="D28" s="40"/>
    </row>
    <row r="29" spans="1:4" s="36" customFormat="1" ht="14.15" customHeight="1" thickBot="1" x14ac:dyDescent="0.35">
      <c r="A29" s="186" t="s">
        <v>106</v>
      </c>
      <c r="B29" s="104">
        <v>100</v>
      </c>
      <c r="C29" s="104">
        <v>30</v>
      </c>
      <c r="D29" s="40"/>
    </row>
    <row r="30" spans="1:4" s="36" customFormat="1" ht="14.15" customHeight="1" thickBot="1" x14ac:dyDescent="0.35">
      <c r="A30" s="34" t="s">
        <v>93</v>
      </c>
      <c r="B30" s="104">
        <v>100</v>
      </c>
      <c r="C30" s="104">
        <v>30</v>
      </c>
      <c r="D30" s="40"/>
    </row>
    <row r="31" spans="1:4" s="36" customFormat="1" ht="14.15" customHeight="1" thickBot="1" x14ac:dyDescent="0.35">
      <c r="A31" s="35" t="s">
        <v>100</v>
      </c>
      <c r="B31" s="104">
        <v>100</v>
      </c>
      <c r="C31" s="104">
        <v>30</v>
      </c>
      <c r="D31" s="40"/>
    </row>
    <row r="32" spans="1:4" s="36" customFormat="1" ht="14.15" customHeight="1" thickBot="1" x14ac:dyDescent="0.35">
      <c r="A32" s="186" t="s">
        <v>105</v>
      </c>
      <c r="B32" s="104">
        <v>100</v>
      </c>
      <c r="C32" s="104">
        <v>30</v>
      </c>
      <c r="D32" s="40"/>
    </row>
    <row r="33" spans="1:9" s="111" customFormat="1" ht="14.15" customHeight="1" thickBot="1" x14ac:dyDescent="0.35">
      <c r="A33" s="129" t="s">
        <v>91</v>
      </c>
      <c r="B33" s="104">
        <v>100</v>
      </c>
      <c r="C33" s="104">
        <v>30</v>
      </c>
      <c r="D33" s="131"/>
    </row>
    <row r="34" spans="1:9" s="2" customFormat="1" ht="13.5" customHeight="1" x14ac:dyDescent="0.25">
      <c r="A34" s="7"/>
      <c r="B34" s="14"/>
      <c r="C34" s="14"/>
      <c r="D34" s="11"/>
      <c r="E34" s="14"/>
      <c r="F34" s="7"/>
    </row>
    <row r="35" spans="1:9" s="2" customFormat="1" ht="13.5" customHeight="1" x14ac:dyDescent="0.25">
      <c r="A35" s="7"/>
      <c r="B35" s="14"/>
      <c r="C35" s="14"/>
      <c r="D35" s="11"/>
      <c r="E35" s="14"/>
      <c r="F35" s="7"/>
    </row>
    <row r="36" spans="1:9" s="2" customFormat="1" ht="13.5" customHeight="1" x14ac:dyDescent="0.25">
      <c r="A36" s="7"/>
      <c r="B36" s="14"/>
      <c r="C36" s="14"/>
      <c r="D36" s="11"/>
      <c r="E36" s="14"/>
      <c r="F36" s="7"/>
    </row>
    <row r="37" spans="1:9" s="2" customFormat="1" ht="13.5" customHeight="1" x14ac:dyDescent="0.25">
      <c r="A37" s="7"/>
      <c r="B37" s="14"/>
      <c r="C37" s="14"/>
      <c r="D37" s="11"/>
      <c r="E37" s="11"/>
    </row>
    <row r="38" spans="1:9" s="2" customFormat="1" ht="13.5" customHeight="1" x14ac:dyDescent="0.25">
      <c r="A38" s="7"/>
      <c r="B38" s="14"/>
      <c r="C38" s="14"/>
      <c r="D38" s="11"/>
      <c r="E38" s="14"/>
      <c r="F38" s="7"/>
    </row>
    <row r="39" spans="1:9" s="2" customFormat="1" ht="13.5" customHeight="1" x14ac:dyDescent="0.25">
      <c r="A39" s="7"/>
      <c r="B39" s="14"/>
      <c r="C39" s="14"/>
      <c r="D39" s="11"/>
      <c r="E39" s="14"/>
      <c r="F39" s="7"/>
    </row>
    <row r="40" spans="1:9" s="2" customFormat="1" ht="13.5" customHeight="1" x14ac:dyDescent="0.25">
      <c r="A40" s="7"/>
      <c r="B40" s="14"/>
      <c r="C40" s="14"/>
      <c r="D40" s="11"/>
      <c r="E40" s="14"/>
      <c r="F40" s="7"/>
    </row>
    <row r="41" spans="1:9" s="2" customFormat="1" ht="13.5" customHeight="1" x14ac:dyDescent="0.25">
      <c r="A41" s="1"/>
      <c r="B41" s="14"/>
      <c r="C41" s="14"/>
      <c r="D41" s="30"/>
      <c r="E41" s="19"/>
      <c r="F41" s="5"/>
    </row>
    <row r="42" spans="1:9" s="2" customFormat="1" ht="13.5" customHeight="1" x14ac:dyDescent="0.3">
      <c r="A42" s="6"/>
      <c r="B42" s="16"/>
      <c r="C42" s="16"/>
      <c r="D42" s="30"/>
      <c r="E42" s="19"/>
      <c r="F42" s="5"/>
    </row>
    <row r="43" spans="1:9" s="2" customFormat="1" ht="13.5" customHeight="1" x14ac:dyDescent="0.25">
      <c r="B43" s="13"/>
      <c r="C43" s="13"/>
      <c r="D43" s="30"/>
      <c r="E43" s="13"/>
      <c r="F43" s="5"/>
      <c r="G43" s="3"/>
      <c r="H43" s="4"/>
      <c r="I43" s="4"/>
    </row>
    <row r="44" spans="1:9" s="2" customFormat="1" ht="13.5" customHeight="1" x14ac:dyDescent="0.25">
      <c r="A44" s="1"/>
      <c r="B44" s="13"/>
      <c r="C44" s="13"/>
      <c r="D44" s="11"/>
      <c r="E44" s="14"/>
      <c r="F44" s="7"/>
      <c r="G44" s="4"/>
      <c r="H44" s="4"/>
      <c r="I44" s="4"/>
    </row>
    <row r="45" spans="1:9" ht="13.5" customHeight="1" x14ac:dyDescent="0.25">
      <c r="A45" s="2"/>
      <c r="B45" s="13"/>
      <c r="C45" s="13"/>
      <c r="E45" s="14"/>
      <c r="F45" s="5"/>
      <c r="G45" s="4"/>
      <c r="H45" s="4"/>
      <c r="I45" s="4"/>
    </row>
    <row r="46" spans="1:9" s="2" customFormat="1" ht="13.5" customHeight="1" x14ac:dyDescent="0.25">
      <c r="B46" s="14"/>
      <c r="C46" s="14"/>
      <c r="D46" s="11"/>
      <c r="E46" s="14"/>
      <c r="F46" s="1"/>
    </row>
    <row r="47" spans="1:9" s="2" customFormat="1" ht="13.5" customHeight="1" x14ac:dyDescent="0.25">
      <c r="B47" s="14"/>
      <c r="C47" s="14"/>
      <c r="D47" s="11"/>
      <c r="E47" s="14"/>
    </row>
    <row r="48" spans="1:9" s="2" customFormat="1" ht="13.5" customHeight="1" x14ac:dyDescent="0.25">
      <c r="B48" s="14"/>
      <c r="C48" s="14"/>
      <c r="D48" s="11"/>
      <c r="E48" s="14"/>
      <c r="F48" s="1"/>
    </row>
    <row r="49" spans="1:6" s="2" customFormat="1" ht="13.5" customHeight="1" x14ac:dyDescent="0.25">
      <c r="B49" s="14"/>
      <c r="C49" s="14"/>
      <c r="D49" s="11"/>
      <c r="E49" s="14"/>
      <c r="F49" s="1"/>
    </row>
    <row r="50" spans="1:6" s="2" customFormat="1" ht="13.5" customHeight="1" x14ac:dyDescent="0.25">
      <c r="B50" s="14"/>
      <c r="C50" s="14"/>
      <c r="D50" s="11"/>
      <c r="E50" s="14"/>
      <c r="F50" s="1"/>
    </row>
    <row r="51" spans="1:6" s="2" customFormat="1" ht="13.5" customHeight="1" x14ac:dyDescent="0.25">
      <c r="B51" s="14"/>
      <c r="C51" s="14"/>
      <c r="D51" s="11"/>
      <c r="E51" s="14"/>
      <c r="F51" s="1"/>
    </row>
    <row r="52" spans="1:6" s="2" customFormat="1" ht="13.5" customHeight="1" x14ac:dyDescent="0.25">
      <c r="A52" s="1"/>
      <c r="B52" s="14"/>
      <c r="C52" s="14"/>
      <c r="D52" s="11"/>
      <c r="E52" s="14"/>
      <c r="F52" s="1"/>
    </row>
    <row r="53" spans="1:6" s="2" customFormat="1" ht="13.5" customHeight="1" x14ac:dyDescent="0.25">
      <c r="B53" s="14"/>
      <c r="C53" s="14"/>
      <c r="D53" s="11"/>
      <c r="E53" s="14"/>
      <c r="F53" s="1"/>
    </row>
    <row r="54" spans="1:6" s="2" customFormat="1" ht="13.5" customHeight="1" x14ac:dyDescent="0.25">
      <c r="B54" s="14"/>
      <c r="C54" s="14"/>
      <c r="D54" s="11"/>
      <c r="E54" s="14"/>
      <c r="F54" s="1"/>
    </row>
    <row r="55" spans="1:6" s="2" customFormat="1" ht="13.5" customHeight="1" x14ac:dyDescent="0.25">
      <c r="B55" s="14"/>
      <c r="C55" s="14"/>
      <c r="D55" s="11"/>
      <c r="E55" s="14"/>
    </row>
    <row r="56" spans="1:6" s="2" customFormat="1" ht="13.5" customHeight="1" x14ac:dyDescent="0.25">
      <c r="B56" s="14"/>
      <c r="C56" s="14"/>
      <c r="D56" s="11"/>
      <c r="E56" s="14"/>
    </row>
    <row r="57" spans="1:6" s="2" customFormat="1" ht="13.5" customHeight="1" x14ac:dyDescent="0.25">
      <c r="B57" s="14"/>
      <c r="C57" s="14"/>
      <c r="D57" s="11"/>
      <c r="E57" s="14"/>
    </row>
    <row r="58" spans="1:6" s="2" customFormat="1" ht="13.5" customHeight="1" x14ac:dyDescent="0.25">
      <c r="B58" s="14"/>
      <c r="C58" s="14"/>
      <c r="D58" s="11"/>
      <c r="E58" s="14"/>
    </row>
    <row r="59" spans="1:6" s="2" customFormat="1" ht="13.5" customHeight="1" x14ac:dyDescent="0.25">
      <c r="B59" s="14"/>
      <c r="C59" s="14"/>
      <c r="D59" s="11"/>
      <c r="E59" s="14"/>
      <c r="F59" s="1"/>
    </row>
    <row r="60" spans="1:6" s="2" customFormat="1" ht="13.5" customHeight="1" x14ac:dyDescent="0.25">
      <c r="A60" s="1"/>
      <c r="B60" s="14"/>
      <c r="C60" s="14"/>
      <c r="D60" s="11"/>
      <c r="E60" s="14"/>
      <c r="F60" s="1"/>
    </row>
    <row r="61" spans="1:6" s="2" customFormat="1" ht="13.5" customHeight="1" x14ac:dyDescent="0.25">
      <c r="B61" s="14"/>
      <c r="C61" s="14"/>
      <c r="D61" s="11"/>
      <c r="E61" s="14"/>
      <c r="F61" s="1"/>
    </row>
    <row r="62" spans="1:6" s="2" customFormat="1" ht="13.5" customHeight="1" x14ac:dyDescent="0.25">
      <c r="B62" s="14"/>
      <c r="C62" s="14"/>
      <c r="D62" s="11"/>
      <c r="E62" s="14"/>
      <c r="F62" s="1"/>
    </row>
    <row r="63" spans="1:6" s="2" customFormat="1" ht="13.5" customHeight="1" x14ac:dyDescent="0.25">
      <c r="B63" s="14"/>
      <c r="C63" s="14"/>
      <c r="D63" s="11"/>
      <c r="E63" s="14"/>
      <c r="F63" s="1"/>
    </row>
    <row r="64" spans="1:6" s="2" customFormat="1" ht="13.5" customHeight="1" x14ac:dyDescent="0.25">
      <c r="B64" s="14"/>
      <c r="C64" s="14"/>
      <c r="D64" s="11"/>
      <c r="E64" s="14"/>
      <c r="F64" s="1"/>
    </row>
    <row r="65" spans="1:9" s="2" customFormat="1" ht="13.5" customHeight="1" x14ac:dyDescent="0.25">
      <c r="B65" s="14"/>
      <c r="C65" s="14"/>
      <c r="D65" s="11"/>
      <c r="E65" s="14"/>
    </row>
    <row r="66" spans="1:9" s="2" customFormat="1" ht="13.5" customHeight="1" x14ac:dyDescent="0.25">
      <c r="B66" s="14"/>
      <c r="C66" s="14"/>
      <c r="D66" s="11"/>
      <c r="E66" s="14"/>
      <c r="F66" s="18"/>
    </row>
    <row r="67" spans="1:9" s="2" customFormat="1" ht="13.5" customHeight="1" x14ac:dyDescent="0.25">
      <c r="B67" s="14"/>
      <c r="C67" s="14"/>
      <c r="D67" s="11"/>
      <c r="E67" s="14"/>
      <c r="F67" s="1"/>
    </row>
    <row r="68" spans="1:9" s="2" customFormat="1" ht="13.5" customHeight="1" x14ac:dyDescent="0.25">
      <c r="B68" s="14"/>
      <c r="C68" s="14"/>
      <c r="D68" s="11"/>
      <c r="E68" s="14"/>
      <c r="F68" s="1"/>
    </row>
    <row r="69" spans="1:9" s="2" customFormat="1" ht="13.5" customHeight="1" x14ac:dyDescent="0.25">
      <c r="A69" s="1"/>
      <c r="B69" s="14"/>
      <c r="C69" s="14"/>
      <c r="D69" s="11"/>
      <c r="E69" s="14"/>
    </row>
    <row r="70" spans="1:9" s="2" customFormat="1" ht="13.5" customHeight="1" x14ac:dyDescent="0.25">
      <c r="A70" s="1"/>
      <c r="B70" s="14"/>
      <c r="C70" s="14"/>
      <c r="D70" s="11"/>
      <c r="E70" s="14"/>
    </row>
    <row r="71" spans="1:9" ht="13.5" customHeight="1" x14ac:dyDescent="0.25">
      <c r="D71" s="30"/>
    </row>
    <row r="72" spans="1:9" ht="13.5" customHeight="1" x14ac:dyDescent="0.3">
      <c r="A72" s="6"/>
      <c r="F72" s="5"/>
    </row>
    <row r="73" spans="1:9" ht="13.5" customHeight="1" x14ac:dyDescent="0.25">
      <c r="A73" s="2"/>
      <c r="B73" s="13"/>
      <c r="C73" s="13"/>
      <c r="D73" s="30"/>
      <c r="E73" s="13"/>
      <c r="F73" s="5"/>
      <c r="G73" s="3"/>
      <c r="H73" s="4"/>
      <c r="I73" s="7"/>
    </row>
    <row r="74" spans="1:9" s="2" customFormat="1" ht="13.5" customHeight="1" x14ac:dyDescent="0.25">
      <c r="A74" s="1"/>
      <c r="B74" s="13"/>
      <c r="C74" s="13"/>
      <c r="D74" s="11"/>
      <c r="E74" s="14"/>
      <c r="F74" s="7"/>
      <c r="G74" s="4"/>
      <c r="H74" s="4"/>
      <c r="I74" s="5"/>
    </row>
    <row r="75" spans="1:9" s="2" customFormat="1" ht="13.5" customHeight="1" x14ac:dyDescent="0.25">
      <c r="A75" s="1"/>
      <c r="B75" s="14"/>
      <c r="C75" s="14"/>
      <c r="D75" s="30"/>
      <c r="E75" s="13"/>
      <c r="F75" s="7"/>
      <c r="G75" s="4"/>
      <c r="H75" s="4"/>
      <c r="I75" s="7"/>
    </row>
    <row r="76" spans="1:9" s="2" customFormat="1" ht="13.5" customHeight="1" x14ac:dyDescent="0.25">
      <c r="A76" s="1"/>
      <c r="B76" s="14"/>
      <c r="C76" s="14"/>
      <c r="D76" s="30"/>
      <c r="E76" s="13"/>
      <c r="F76" s="7"/>
      <c r="G76" s="4"/>
      <c r="H76" s="4"/>
      <c r="I76" s="7"/>
    </row>
    <row r="77" spans="1:9" s="2" customFormat="1" ht="13.5" customHeight="1" x14ac:dyDescent="0.25">
      <c r="A77" s="1"/>
      <c r="B77" s="14"/>
      <c r="C77" s="14"/>
      <c r="D77" s="30"/>
      <c r="E77" s="13"/>
      <c r="F77" s="7"/>
      <c r="G77" s="4"/>
      <c r="H77" s="4"/>
      <c r="I77" s="7"/>
    </row>
    <row r="78" spans="1:9" s="2" customFormat="1" ht="13.5" customHeight="1" x14ac:dyDescent="0.25">
      <c r="A78" s="1"/>
      <c r="B78" s="14"/>
      <c r="C78" s="14"/>
      <c r="D78" s="30"/>
      <c r="E78" s="13"/>
      <c r="F78" s="7"/>
      <c r="G78" s="4"/>
      <c r="H78" s="4"/>
      <c r="I78" s="7"/>
    </row>
    <row r="79" spans="1:9" s="2" customFormat="1" ht="13.5" customHeight="1" x14ac:dyDescent="0.25">
      <c r="A79" s="1"/>
      <c r="B79" s="14"/>
      <c r="C79" s="14"/>
      <c r="D79" s="30"/>
      <c r="E79" s="13"/>
      <c r="F79" s="7"/>
      <c r="G79" s="4"/>
      <c r="H79" s="4"/>
      <c r="I79" s="7"/>
    </row>
    <row r="80" spans="1:9" s="2" customFormat="1" ht="13.5" customHeight="1" x14ac:dyDescent="0.25">
      <c r="A80" s="1"/>
      <c r="B80" s="14"/>
      <c r="C80" s="14"/>
      <c r="D80" s="30"/>
      <c r="E80" s="13"/>
      <c r="F80" s="5"/>
      <c r="G80" s="4"/>
      <c r="H80" s="4"/>
      <c r="I80" s="7"/>
    </row>
    <row r="81" spans="1:9" s="2" customFormat="1" ht="13.5" customHeight="1" x14ac:dyDescent="0.25">
      <c r="A81" s="1"/>
      <c r="B81" s="14"/>
      <c r="C81" s="14"/>
      <c r="D81" s="30"/>
      <c r="E81" s="13"/>
      <c r="F81" s="7"/>
      <c r="G81" s="4"/>
      <c r="H81" s="4"/>
      <c r="I81" s="7"/>
    </row>
    <row r="82" spans="1:9" s="2" customFormat="1" ht="13.5" customHeight="1" x14ac:dyDescent="0.25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 x14ac:dyDescent="0.25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 x14ac:dyDescent="0.25">
      <c r="A84" s="1"/>
      <c r="B84" s="14"/>
      <c r="C84" s="14"/>
      <c r="D84" s="30"/>
      <c r="E84" s="13"/>
      <c r="F84" s="7"/>
      <c r="G84" s="4"/>
      <c r="H84" s="4"/>
      <c r="I84" s="7"/>
    </row>
    <row r="85" spans="1:9" s="2" customFormat="1" ht="13.5" customHeight="1" x14ac:dyDescent="0.25">
      <c r="A85" s="1"/>
      <c r="B85" s="14"/>
      <c r="C85" s="14"/>
      <c r="D85" s="30"/>
      <c r="E85" s="13"/>
      <c r="F85" s="7"/>
      <c r="G85" s="4"/>
      <c r="H85" s="4"/>
      <c r="I85" s="7"/>
    </row>
    <row r="86" spans="1:9" s="2" customFormat="1" ht="13.5" customHeight="1" x14ac:dyDescent="0.25">
      <c r="A86" s="1"/>
      <c r="B86" s="14"/>
      <c r="C86" s="14"/>
      <c r="D86" s="30"/>
      <c r="E86" s="13"/>
      <c r="F86" s="5"/>
      <c r="G86" s="4"/>
      <c r="H86" s="4"/>
      <c r="I86" s="7"/>
    </row>
    <row r="87" spans="1:9" s="2" customFormat="1" ht="13.5" customHeight="1" x14ac:dyDescent="0.25">
      <c r="A87" s="1"/>
      <c r="B87" s="14"/>
      <c r="C87" s="14"/>
      <c r="D87" s="30"/>
      <c r="E87" s="13"/>
      <c r="F87" s="7"/>
      <c r="G87" s="4"/>
      <c r="H87" s="4"/>
      <c r="I87" s="7"/>
    </row>
    <row r="88" spans="1:9" s="2" customFormat="1" ht="13.5" customHeight="1" x14ac:dyDescent="0.25">
      <c r="A88" s="1"/>
      <c r="B88" s="14"/>
      <c r="C88" s="14"/>
      <c r="D88" s="30"/>
      <c r="E88" s="13"/>
      <c r="F88" s="5"/>
      <c r="G88" s="4"/>
      <c r="H88" s="4"/>
      <c r="I88" s="5"/>
    </row>
    <row r="89" spans="1:9" s="2" customFormat="1" ht="13.5" customHeight="1" x14ac:dyDescent="0.25">
      <c r="A89" s="1"/>
      <c r="B89" s="14"/>
      <c r="C89" s="14"/>
      <c r="D89" s="30"/>
      <c r="E89" s="13"/>
      <c r="F89" s="5"/>
      <c r="G89" s="4"/>
      <c r="H89" s="4"/>
      <c r="I89" s="7"/>
    </row>
    <row r="90" spans="1:9" s="2" customFormat="1" ht="13.5" customHeight="1" x14ac:dyDescent="0.25">
      <c r="A90" s="1"/>
      <c r="B90" s="14"/>
      <c r="C90" s="14"/>
      <c r="D90" s="30"/>
      <c r="E90" s="13"/>
      <c r="F90" s="7"/>
      <c r="G90" s="4"/>
      <c r="H90" s="4"/>
      <c r="I90" s="7"/>
    </row>
    <row r="91" spans="1:9" s="2" customFormat="1" ht="13.5" customHeight="1" x14ac:dyDescent="0.25">
      <c r="A91" s="1"/>
      <c r="B91" s="14"/>
      <c r="C91" s="14"/>
      <c r="D91" s="30"/>
      <c r="E91" s="13"/>
      <c r="F91" s="7"/>
    </row>
    <row r="92" spans="1:9" s="2" customFormat="1" ht="13.5" customHeight="1" x14ac:dyDescent="0.25">
      <c r="A92" s="1"/>
      <c r="B92" s="14"/>
      <c r="C92" s="14"/>
      <c r="D92" s="30"/>
      <c r="E92" s="13"/>
      <c r="F92" s="7"/>
      <c r="G92" s="4"/>
      <c r="H92" s="4"/>
      <c r="I92" s="7"/>
    </row>
    <row r="93" spans="1:9" s="2" customFormat="1" ht="13.5" customHeight="1" x14ac:dyDescent="0.25">
      <c r="A93" s="1"/>
      <c r="B93" s="14"/>
      <c r="C93" s="14"/>
      <c r="D93" s="30"/>
      <c r="E93" s="13"/>
      <c r="F93" s="7"/>
      <c r="G93" s="4"/>
      <c r="H93" s="4"/>
      <c r="I93" s="7"/>
    </row>
    <row r="94" spans="1:9" s="2" customFormat="1" ht="13.5" customHeight="1" x14ac:dyDescent="0.25">
      <c r="A94" s="1"/>
      <c r="B94" s="14"/>
      <c r="C94" s="14"/>
      <c r="D94" s="30"/>
      <c r="E94" s="13"/>
      <c r="F94" s="7"/>
      <c r="G94" s="4"/>
      <c r="H94" s="4"/>
      <c r="I94" s="7"/>
    </row>
    <row r="95" spans="1:9" s="2" customFormat="1" ht="13.5" customHeight="1" x14ac:dyDescent="0.25">
      <c r="A95" s="1"/>
      <c r="B95" s="14"/>
      <c r="C95" s="14"/>
      <c r="D95" s="30"/>
      <c r="E95" s="13"/>
      <c r="F95" s="7"/>
      <c r="G95" s="4"/>
      <c r="H95" s="4"/>
      <c r="I95" s="7"/>
    </row>
    <row r="96" spans="1:9" s="2" customFormat="1" ht="13.5" customHeight="1" x14ac:dyDescent="0.25">
      <c r="A96" s="1"/>
      <c r="B96" s="14"/>
      <c r="C96" s="14"/>
      <c r="D96" s="30"/>
      <c r="E96" s="13"/>
      <c r="F96" s="5"/>
      <c r="G96" s="4"/>
      <c r="H96" s="4"/>
      <c r="I96" s="7"/>
    </row>
    <row r="97" spans="1:9" s="2" customFormat="1" ht="13.5" customHeight="1" x14ac:dyDescent="0.25">
      <c r="A97" s="1"/>
      <c r="B97" s="14"/>
      <c r="C97" s="14"/>
      <c r="D97" s="30"/>
      <c r="E97" s="13"/>
      <c r="F97" s="7"/>
      <c r="G97" s="4"/>
      <c r="H97" s="4"/>
      <c r="I97" s="7"/>
    </row>
    <row r="98" spans="1:9" s="2" customFormat="1" ht="13.5" customHeight="1" x14ac:dyDescent="0.25">
      <c r="A98" s="1"/>
      <c r="B98" s="14"/>
      <c r="C98" s="14"/>
      <c r="D98" s="30"/>
      <c r="E98" s="13"/>
      <c r="F98" s="5"/>
      <c r="G98" s="4"/>
      <c r="H98" s="4"/>
      <c r="I98" s="7"/>
    </row>
    <row r="99" spans="1:9" s="2" customFormat="1" ht="13.5" customHeight="1" x14ac:dyDescent="0.25">
      <c r="A99" s="1"/>
      <c r="B99" s="14"/>
      <c r="C99" s="14"/>
      <c r="D99" s="30"/>
      <c r="E99" s="13"/>
      <c r="F99" s="7"/>
      <c r="G99" s="4"/>
      <c r="H99" s="4"/>
      <c r="I99" s="7"/>
    </row>
    <row r="100" spans="1:9" s="2" customFormat="1" ht="13.5" customHeight="1" x14ac:dyDescent="0.25">
      <c r="B100" s="14"/>
      <c r="C100" s="14"/>
      <c r="D100" s="11"/>
      <c r="E100" s="14"/>
      <c r="F100" s="7"/>
      <c r="G100" s="4"/>
      <c r="H100" s="4"/>
      <c r="I100" s="7"/>
    </row>
    <row r="101" spans="1:9" s="2" customFormat="1" ht="13.5" customHeight="1" x14ac:dyDescent="0.25">
      <c r="B101" s="14"/>
      <c r="C101" s="14"/>
      <c r="D101" s="11"/>
      <c r="E101" s="14"/>
      <c r="F101" s="7"/>
      <c r="G101" s="4"/>
      <c r="H101" s="4"/>
      <c r="I101" s="7"/>
    </row>
    <row r="102" spans="1:9" ht="13.5" customHeight="1" x14ac:dyDescent="0.3">
      <c r="A102" s="6"/>
      <c r="F102" s="5"/>
    </row>
    <row r="103" spans="1:9" ht="13.5" customHeight="1" x14ac:dyDescent="0.25">
      <c r="A103" s="2"/>
      <c r="B103" s="13"/>
      <c r="C103" s="13"/>
      <c r="D103" s="30"/>
      <c r="E103" s="13"/>
      <c r="F103" s="5"/>
      <c r="G103" s="3"/>
      <c r="H103" s="4"/>
      <c r="I103" s="7"/>
    </row>
    <row r="104" spans="1:9" s="2" customFormat="1" ht="13.5" customHeight="1" x14ac:dyDescent="0.25">
      <c r="A104" s="1"/>
      <c r="B104" s="13"/>
      <c r="C104" s="13"/>
      <c r="D104" s="11"/>
      <c r="E104" s="14"/>
      <c r="F104" s="7"/>
      <c r="G104" s="4"/>
      <c r="H104" s="4"/>
      <c r="I104" s="5"/>
    </row>
    <row r="105" spans="1:9" s="2" customFormat="1" ht="13.5" customHeight="1" x14ac:dyDescent="0.25">
      <c r="A105" s="1"/>
      <c r="B105" s="14"/>
      <c r="C105" s="14"/>
      <c r="D105" s="11"/>
      <c r="E105" s="14"/>
      <c r="F105" s="7"/>
      <c r="G105" s="4"/>
    </row>
    <row r="106" spans="1:9" s="2" customFormat="1" ht="13.5" customHeight="1" x14ac:dyDescent="0.25">
      <c r="A106" s="1"/>
      <c r="B106" s="14"/>
      <c r="C106" s="14"/>
      <c r="D106" s="11"/>
      <c r="E106" s="14"/>
      <c r="F106" s="7"/>
      <c r="G106" s="4"/>
    </row>
    <row r="107" spans="1:9" s="2" customFormat="1" ht="13.5" customHeight="1" x14ac:dyDescent="0.25">
      <c r="A107" s="1"/>
      <c r="B107" s="14"/>
      <c r="C107" s="14"/>
      <c r="D107" s="11"/>
      <c r="E107" s="14"/>
      <c r="F107" s="7"/>
      <c r="G107" s="4"/>
    </row>
    <row r="108" spans="1:9" s="2" customFormat="1" ht="13.5" customHeight="1" x14ac:dyDescent="0.25">
      <c r="A108" s="1"/>
      <c r="B108" s="14"/>
      <c r="C108" s="14"/>
      <c r="D108" s="11"/>
      <c r="E108" s="14"/>
      <c r="F108" s="7"/>
      <c r="G108" s="4"/>
    </row>
    <row r="109" spans="1:9" s="2" customFormat="1" ht="13.5" customHeight="1" x14ac:dyDescent="0.25">
      <c r="A109" s="1"/>
      <c r="B109" s="14"/>
      <c r="C109" s="14"/>
      <c r="D109" s="11"/>
      <c r="E109" s="14"/>
      <c r="F109" s="7"/>
      <c r="G109" s="4"/>
    </row>
    <row r="110" spans="1:9" s="2" customFormat="1" ht="13.5" customHeight="1" x14ac:dyDescent="0.25">
      <c r="A110" s="1"/>
      <c r="B110" s="14"/>
      <c r="C110" s="14"/>
      <c r="D110" s="11"/>
      <c r="E110" s="14"/>
      <c r="F110" s="7"/>
      <c r="G110" s="4"/>
    </row>
    <row r="111" spans="1:9" s="2" customFormat="1" ht="13.5" customHeight="1" x14ac:dyDescent="0.25">
      <c r="A111" s="1"/>
      <c r="B111" s="14"/>
      <c r="C111" s="14"/>
      <c r="D111" s="11"/>
      <c r="E111" s="14"/>
      <c r="F111" s="7"/>
      <c r="G111" s="4"/>
    </row>
    <row r="112" spans="1:9" s="2" customFormat="1" ht="13.5" customHeight="1" x14ac:dyDescent="0.25">
      <c r="A112" s="1"/>
      <c r="B112" s="14"/>
      <c r="C112" s="14"/>
      <c r="D112" s="11"/>
      <c r="E112" s="14"/>
      <c r="F112" s="7"/>
      <c r="G112" s="4"/>
    </row>
    <row r="113" spans="1:9" s="2" customFormat="1" ht="13.5" customHeight="1" x14ac:dyDescent="0.25">
      <c r="A113" s="1"/>
      <c r="B113" s="14"/>
      <c r="C113" s="14"/>
      <c r="D113" s="11"/>
      <c r="E113" s="14"/>
      <c r="F113" s="7"/>
      <c r="G113" s="4"/>
    </row>
    <row r="114" spans="1:9" s="2" customFormat="1" ht="13.5" customHeight="1" x14ac:dyDescent="0.25">
      <c r="A114" s="1"/>
      <c r="B114" s="14"/>
      <c r="C114" s="14"/>
      <c r="D114" s="11"/>
      <c r="E114" s="14"/>
      <c r="F114" s="7"/>
      <c r="G114" s="4"/>
    </row>
    <row r="115" spans="1:9" s="2" customFormat="1" ht="13.5" customHeight="1" x14ac:dyDescent="0.25">
      <c r="A115" s="1"/>
      <c r="B115" s="14"/>
      <c r="C115" s="14"/>
      <c r="D115" s="11"/>
      <c r="E115" s="14"/>
      <c r="F115" s="7"/>
      <c r="G115" s="4"/>
    </row>
    <row r="116" spans="1:9" s="2" customFormat="1" ht="13.5" customHeight="1" x14ac:dyDescent="0.25">
      <c r="A116" s="1"/>
      <c r="B116" s="14"/>
      <c r="C116" s="14"/>
      <c r="D116" s="11"/>
      <c r="E116" s="14"/>
      <c r="F116" s="7"/>
      <c r="G116" s="4"/>
    </row>
    <row r="117" spans="1:9" s="2" customFormat="1" ht="13.5" customHeight="1" x14ac:dyDescent="0.25">
      <c r="A117" s="1"/>
      <c r="B117" s="14"/>
      <c r="C117" s="14"/>
      <c r="D117" s="11"/>
      <c r="E117" s="14"/>
      <c r="F117" s="7"/>
      <c r="G117" s="4"/>
    </row>
    <row r="118" spans="1:9" s="2" customFormat="1" ht="13.5" customHeight="1" x14ac:dyDescent="0.25">
      <c r="A118" s="1"/>
      <c r="B118" s="14"/>
      <c r="C118" s="14"/>
      <c r="D118" s="11"/>
      <c r="E118" s="14"/>
      <c r="F118" s="7"/>
      <c r="G118" s="4"/>
    </row>
    <row r="119" spans="1:9" s="2" customFormat="1" ht="13.5" customHeight="1" x14ac:dyDescent="0.25">
      <c r="A119" s="1"/>
      <c r="B119" s="14"/>
      <c r="C119" s="14"/>
      <c r="D119" s="11"/>
      <c r="E119" s="14"/>
      <c r="F119" s="7"/>
      <c r="G119" s="4"/>
    </row>
    <row r="120" spans="1:9" s="2" customFormat="1" ht="13.5" customHeight="1" x14ac:dyDescent="0.25">
      <c r="A120" s="1"/>
      <c r="B120" s="14"/>
      <c r="C120" s="14"/>
      <c r="D120" s="11"/>
      <c r="E120" s="14"/>
      <c r="F120" s="7"/>
      <c r="G120" s="4"/>
    </row>
    <row r="121" spans="1:9" s="2" customFormat="1" ht="13.5" customHeight="1" x14ac:dyDescent="0.25">
      <c r="A121" s="1"/>
      <c r="B121" s="14"/>
      <c r="C121" s="14"/>
      <c r="D121" s="11"/>
      <c r="E121" s="14"/>
      <c r="F121" s="7"/>
      <c r="G121" s="4"/>
    </row>
    <row r="122" spans="1:9" s="2" customFormat="1" ht="13.5" customHeight="1" x14ac:dyDescent="0.25">
      <c r="A122" s="1"/>
      <c r="B122" s="14"/>
      <c r="C122" s="14"/>
      <c r="D122" s="11"/>
      <c r="E122" s="14"/>
      <c r="F122" s="7"/>
      <c r="G122" s="4"/>
      <c r="I122" s="7"/>
    </row>
    <row r="123" spans="1:9" s="2" customFormat="1" ht="13.5" customHeight="1" x14ac:dyDescent="0.35">
      <c r="A123" s="10"/>
      <c r="B123" s="14"/>
      <c r="C123" s="14"/>
      <c r="D123" s="11"/>
      <c r="E123" s="14"/>
      <c r="F123" s="7"/>
    </row>
    <row r="124" spans="1:9" s="2" customFormat="1" ht="13.5" customHeight="1" x14ac:dyDescent="0.25">
      <c r="A124" s="1"/>
      <c r="B124" s="14"/>
      <c r="C124" s="14"/>
      <c r="D124" s="11"/>
      <c r="E124" s="14"/>
      <c r="F124" s="7"/>
    </row>
    <row r="125" spans="1:9" s="2" customFormat="1" ht="13.5" customHeight="1" x14ac:dyDescent="0.25">
      <c r="A125" s="1"/>
      <c r="B125" s="14"/>
      <c r="C125" s="14"/>
      <c r="D125" s="11"/>
      <c r="E125" s="14"/>
      <c r="F125" s="7"/>
    </row>
    <row r="126" spans="1:9" s="2" customFormat="1" x14ac:dyDescent="0.25">
      <c r="A126" s="1"/>
      <c r="B126" s="14"/>
      <c r="C126" s="14"/>
      <c r="D126" s="11"/>
      <c r="E126" s="14"/>
      <c r="F126" s="7"/>
    </row>
    <row r="127" spans="1:9" s="2" customFormat="1" x14ac:dyDescent="0.25">
      <c r="A127" s="1"/>
      <c r="B127" s="14"/>
      <c r="C127" s="14"/>
      <c r="D127" s="11"/>
      <c r="E127" s="14"/>
      <c r="F127" s="7"/>
    </row>
    <row r="128" spans="1:9" s="2" customFormat="1" x14ac:dyDescent="0.25">
      <c r="A128" s="1"/>
      <c r="B128" s="14"/>
      <c r="C128" s="14"/>
      <c r="D128" s="11"/>
      <c r="E128" s="14"/>
      <c r="F128" s="7"/>
    </row>
    <row r="129" spans="1:7" s="2" customFormat="1" x14ac:dyDescent="0.25">
      <c r="B129" s="14"/>
      <c r="C129" s="14"/>
      <c r="D129" s="11"/>
      <c r="E129" s="14"/>
      <c r="F129" s="7"/>
    </row>
    <row r="130" spans="1:7" s="2" customFormat="1" x14ac:dyDescent="0.25">
      <c r="B130" s="14"/>
      <c r="C130" s="14"/>
      <c r="D130" s="11"/>
      <c r="E130" s="14"/>
      <c r="F130" s="7"/>
    </row>
    <row r="131" spans="1:7" s="2" customFormat="1" x14ac:dyDescent="0.25">
      <c r="A131" s="1"/>
      <c r="B131" s="16"/>
      <c r="C131" s="16"/>
      <c r="D131" s="11"/>
      <c r="E131" s="16"/>
      <c r="F131" s="7"/>
      <c r="G131" s="1"/>
    </row>
    <row r="132" spans="1:7" s="2" customFormat="1" x14ac:dyDescent="0.25">
      <c r="A132" s="1"/>
      <c r="B132" s="16"/>
      <c r="C132" s="16"/>
      <c r="D132" s="11"/>
      <c r="E132" s="16"/>
      <c r="F132" s="7"/>
      <c r="G132" s="1"/>
    </row>
    <row r="133" spans="1:7" s="2" customFormat="1" x14ac:dyDescent="0.25">
      <c r="A133" s="1"/>
      <c r="B133" s="16"/>
      <c r="C133" s="16"/>
      <c r="D133" s="11"/>
      <c r="E133" s="16"/>
      <c r="F133" s="7"/>
      <c r="G133" s="1"/>
    </row>
    <row r="134" spans="1:7" s="2" customFormat="1" x14ac:dyDescent="0.25">
      <c r="A134" s="1"/>
      <c r="B134" s="16"/>
      <c r="C134" s="16"/>
      <c r="D134" s="11"/>
      <c r="E134" s="16"/>
      <c r="F134" s="7"/>
      <c r="G134" s="1"/>
    </row>
    <row r="135" spans="1:7" s="2" customFormat="1" x14ac:dyDescent="0.25">
      <c r="A135" s="1"/>
      <c r="B135" s="16"/>
      <c r="C135" s="16"/>
      <c r="D135" s="11"/>
      <c r="E135" s="16"/>
      <c r="F135" s="7"/>
      <c r="G135" s="1"/>
    </row>
    <row r="136" spans="1:7" s="2" customFormat="1" x14ac:dyDescent="0.25">
      <c r="A136" s="1"/>
      <c r="B136" s="16"/>
      <c r="C136" s="16"/>
      <c r="D136" s="11"/>
      <c r="E136" s="16"/>
      <c r="F136" s="7"/>
      <c r="G136" s="1"/>
    </row>
    <row r="137" spans="1:7" s="2" customFormat="1" x14ac:dyDescent="0.25">
      <c r="A137" s="1"/>
      <c r="B137" s="16"/>
      <c r="C137" s="16"/>
      <c r="D137" s="11"/>
      <c r="E137" s="16"/>
      <c r="F137" s="7"/>
      <c r="G137" s="1"/>
    </row>
    <row r="138" spans="1:7" s="2" customFormat="1" x14ac:dyDescent="0.25">
      <c r="A138" s="1"/>
      <c r="B138" s="16"/>
      <c r="C138" s="16"/>
      <c r="D138" s="11"/>
      <c r="E138" s="16"/>
      <c r="F138" s="7"/>
      <c r="G138" s="1"/>
    </row>
    <row r="139" spans="1:7" s="2" customFormat="1" x14ac:dyDescent="0.25">
      <c r="A139" s="1"/>
      <c r="B139" s="16"/>
      <c r="C139" s="16"/>
      <c r="D139" s="11"/>
      <c r="E139" s="16"/>
      <c r="F139" s="7"/>
      <c r="G139" s="1"/>
    </row>
    <row r="140" spans="1:7" s="2" customFormat="1" x14ac:dyDescent="0.25">
      <c r="A140" s="1"/>
      <c r="B140" s="16"/>
      <c r="C140" s="16"/>
      <c r="D140" s="11"/>
      <c r="E140" s="16"/>
      <c r="F140" s="7"/>
      <c r="G140" s="1"/>
    </row>
    <row r="141" spans="1:7" s="2" customFormat="1" x14ac:dyDescent="0.25">
      <c r="A141" s="1"/>
      <c r="B141" s="16"/>
      <c r="C141" s="16"/>
      <c r="D141" s="11"/>
      <c r="E141" s="16"/>
      <c r="F141" s="7"/>
      <c r="G141" s="1"/>
    </row>
    <row r="142" spans="1:7" s="2" customFormat="1" x14ac:dyDescent="0.25">
      <c r="A142" s="1"/>
      <c r="B142" s="16"/>
      <c r="C142" s="16"/>
      <c r="D142" s="11"/>
      <c r="E142" s="16"/>
      <c r="F142" s="7"/>
      <c r="G142" s="1"/>
    </row>
    <row r="143" spans="1:7" s="2" customFormat="1" x14ac:dyDescent="0.25">
      <c r="A143" s="1"/>
      <c r="B143" s="16"/>
      <c r="C143" s="16"/>
      <c r="D143" s="11"/>
      <c r="E143" s="16"/>
      <c r="F143" s="7"/>
      <c r="G143" s="1"/>
    </row>
    <row r="144" spans="1:7" s="2" customFormat="1" x14ac:dyDescent="0.25">
      <c r="A144" s="1"/>
      <c r="B144" s="16"/>
      <c r="C144" s="16"/>
      <c r="D144" s="11"/>
      <c r="E144" s="16"/>
      <c r="F144" s="7"/>
      <c r="G144" s="1"/>
    </row>
    <row r="145" spans="1:7" s="2" customFormat="1" x14ac:dyDescent="0.25">
      <c r="A145" s="1"/>
      <c r="B145" s="16"/>
      <c r="C145" s="16"/>
      <c r="D145" s="11"/>
      <c r="E145" s="16"/>
      <c r="F145" s="7"/>
      <c r="G145" s="1"/>
    </row>
    <row r="146" spans="1:7" s="2" customFormat="1" x14ac:dyDescent="0.25">
      <c r="A146" s="1"/>
      <c r="B146" s="16"/>
      <c r="C146" s="16"/>
      <c r="D146" s="11"/>
      <c r="E146" s="16"/>
      <c r="F146" s="7"/>
      <c r="G146" s="1"/>
    </row>
    <row r="147" spans="1:7" s="2" customFormat="1" x14ac:dyDescent="0.25">
      <c r="A147" s="1"/>
      <c r="B147" s="16"/>
      <c r="C147" s="16"/>
      <c r="D147" s="11"/>
      <c r="E147" s="16"/>
      <c r="F147" s="7"/>
      <c r="G147" s="1"/>
    </row>
    <row r="148" spans="1:7" s="2" customFormat="1" x14ac:dyDescent="0.25">
      <c r="A148" s="1"/>
      <c r="B148" s="16"/>
      <c r="C148" s="16"/>
      <c r="D148" s="11"/>
      <c r="E148" s="16"/>
      <c r="F148" s="7"/>
      <c r="G148" s="1"/>
    </row>
    <row r="149" spans="1:7" s="2" customFormat="1" x14ac:dyDescent="0.25">
      <c r="A149" s="1"/>
      <c r="B149" s="16"/>
      <c r="C149" s="16"/>
      <c r="D149" s="11"/>
      <c r="E149" s="16"/>
      <c r="F149" s="7"/>
      <c r="G149" s="1"/>
    </row>
    <row r="150" spans="1:7" s="2" customFormat="1" x14ac:dyDescent="0.25">
      <c r="A150" s="1"/>
      <c r="B150" s="16"/>
      <c r="C150" s="16"/>
      <c r="D150" s="11"/>
      <c r="E150" s="16"/>
      <c r="F150" s="7"/>
      <c r="G150" s="1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50"/>
  <sheetViews>
    <sheetView tabSelected="1" zoomScale="81" zoomScaleNormal="81" workbookViewId="0"/>
  </sheetViews>
  <sheetFormatPr defaultColWidth="11.453125" defaultRowHeight="12.5" x14ac:dyDescent="0.25"/>
  <cols>
    <col min="1" max="1" width="8.453125" style="14" customWidth="1"/>
    <col min="2" max="2" width="13.90625" style="16" customWidth="1"/>
    <col min="3" max="3" width="13.08984375" style="16" customWidth="1"/>
    <col min="4" max="4" width="13.453125" style="16" customWidth="1"/>
    <col min="5" max="5" width="14.36328125" style="16" customWidth="1"/>
    <col min="6" max="6" width="7.08984375" style="16" customWidth="1"/>
    <col min="7" max="7" width="72.453125" style="1" customWidth="1"/>
    <col min="8" max="16384" width="11.453125" style="1"/>
  </cols>
  <sheetData>
    <row r="1" spans="1:11" s="33" customFormat="1" ht="14.15" customHeight="1" thickBot="1" x14ac:dyDescent="0.35">
      <c r="A1" s="74" t="s">
        <v>64</v>
      </c>
      <c r="B1" s="75"/>
      <c r="C1" s="75"/>
      <c r="D1" s="99"/>
      <c r="E1" s="76"/>
      <c r="F1" s="89"/>
      <c r="G1" s="90"/>
      <c r="H1" s="91"/>
      <c r="I1" s="91"/>
      <c r="J1" s="91"/>
      <c r="K1" s="91"/>
    </row>
    <row r="2" spans="1:11" s="108" customFormat="1" ht="14.15" customHeight="1" x14ac:dyDescent="0.3">
      <c r="A2" s="103" t="s">
        <v>16</v>
      </c>
      <c r="B2" s="104" t="s">
        <v>0</v>
      </c>
      <c r="C2" s="104" t="s">
        <v>4</v>
      </c>
      <c r="D2" s="104" t="s">
        <v>5</v>
      </c>
      <c r="E2" s="104" t="s">
        <v>6</v>
      </c>
      <c r="F2" s="104" t="s">
        <v>19</v>
      </c>
      <c r="G2" s="105" t="s">
        <v>20</v>
      </c>
      <c r="H2" s="107"/>
      <c r="I2" s="107"/>
      <c r="J2" s="107"/>
      <c r="K2" s="107"/>
    </row>
    <row r="3" spans="1:11" s="33" customFormat="1" ht="14.15" customHeight="1" thickBot="1" x14ac:dyDescent="0.35">
      <c r="A3" s="141"/>
      <c r="B3" s="142">
        <v>5</v>
      </c>
      <c r="C3" s="142">
        <v>14</v>
      </c>
      <c r="D3" s="142">
        <v>5</v>
      </c>
      <c r="E3" s="142">
        <v>8</v>
      </c>
      <c r="F3" s="142">
        <f>SUM(B3:E3)</f>
        <v>32</v>
      </c>
      <c r="G3" s="144"/>
      <c r="H3" s="91"/>
      <c r="I3" s="91"/>
      <c r="J3" s="91"/>
      <c r="K3" s="91"/>
    </row>
    <row r="4" spans="1:11" s="107" customFormat="1" ht="14.15" customHeight="1" x14ac:dyDescent="0.3">
      <c r="A4" s="164" t="s">
        <v>107</v>
      </c>
      <c r="B4" s="165">
        <v>5</v>
      </c>
      <c r="C4" s="165">
        <v>14</v>
      </c>
      <c r="D4" s="165">
        <v>5</v>
      </c>
      <c r="E4" s="165">
        <v>8</v>
      </c>
      <c r="F4" s="142">
        <f t="shared" ref="F4:F33" si="0">SUM(B4:E4)</f>
        <v>32</v>
      </c>
      <c r="G4" s="179"/>
    </row>
    <row r="5" spans="1:11" s="36" customFormat="1" ht="14.15" customHeight="1" x14ac:dyDescent="0.3">
      <c r="A5" s="34" t="s">
        <v>87</v>
      </c>
      <c r="B5" s="46">
        <v>5</v>
      </c>
      <c r="C5" s="46">
        <v>14</v>
      </c>
      <c r="D5" s="46">
        <v>5</v>
      </c>
      <c r="E5" s="46">
        <v>8</v>
      </c>
      <c r="F5" s="142">
        <f t="shared" si="0"/>
        <v>32</v>
      </c>
      <c r="G5" s="44"/>
    </row>
    <row r="6" spans="1:11" s="36" customFormat="1" ht="14.15" customHeight="1" x14ac:dyDescent="0.3">
      <c r="A6" s="34" t="s">
        <v>94</v>
      </c>
      <c r="B6" s="46">
        <v>5</v>
      </c>
      <c r="C6" s="46">
        <v>14</v>
      </c>
      <c r="D6" s="46">
        <v>5</v>
      </c>
      <c r="E6" s="46">
        <v>8</v>
      </c>
      <c r="F6" s="142">
        <f t="shared" si="0"/>
        <v>32</v>
      </c>
      <c r="G6" s="44"/>
    </row>
    <row r="7" spans="1:11" s="36" customFormat="1" ht="14.15" customHeight="1" x14ac:dyDescent="0.3">
      <c r="A7" s="34" t="s">
        <v>102</v>
      </c>
      <c r="B7" s="46">
        <v>4</v>
      </c>
      <c r="C7" s="46">
        <v>14</v>
      </c>
      <c r="D7" s="46">
        <v>5</v>
      </c>
      <c r="E7" s="46">
        <v>8</v>
      </c>
      <c r="F7" s="142">
        <f t="shared" si="0"/>
        <v>31</v>
      </c>
      <c r="G7" s="190" t="s">
        <v>158</v>
      </c>
    </row>
    <row r="8" spans="1:11" s="36" customFormat="1" ht="14.15" customHeight="1" x14ac:dyDescent="0.3">
      <c r="A8" s="34" t="s">
        <v>85</v>
      </c>
      <c r="B8" s="46">
        <v>5</v>
      </c>
      <c r="C8" s="46">
        <v>12</v>
      </c>
      <c r="D8" s="46">
        <v>0</v>
      </c>
      <c r="E8" s="46">
        <v>8</v>
      </c>
      <c r="F8" s="142">
        <f t="shared" si="0"/>
        <v>25</v>
      </c>
      <c r="G8" s="190" t="s">
        <v>157</v>
      </c>
    </row>
    <row r="9" spans="1:11" s="36" customFormat="1" ht="14.15" customHeight="1" x14ac:dyDescent="0.3">
      <c r="A9" s="34" t="s">
        <v>98</v>
      </c>
      <c r="B9" s="46">
        <v>5</v>
      </c>
      <c r="C9" s="46">
        <v>14</v>
      </c>
      <c r="D9" s="46">
        <v>5</v>
      </c>
      <c r="E9" s="46">
        <v>8</v>
      </c>
      <c r="F9" s="142">
        <f t="shared" si="0"/>
        <v>32</v>
      </c>
      <c r="G9" s="44"/>
    </row>
    <row r="10" spans="1:11" s="36" customFormat="1" ht="14.15" customHeight="1" x14ac:dyDescent="0.3">
      <c r="A10" s="34" t="s">
        <v>103</v>
      </c>
      <c r="B10" s="46">
        <v>5</v>
      </c>
      <c r="C10" s="46">
        <v>14</v>
      </c>
      <c r="D10" s="46">
        <v>5</v>
      </c>
      <c r="E10" s="46">
        <v>8</v>
      </c>
      <c r="F10" s="142">
        <f t="shared" si="0"/>
        <v>32</v>
      </c>
      <c r="G10" s="44"/>
    </row>
    <row r="11" spans="1:11" s="36" customFormat="1" ht="14.15" customHeight="1" x14ac:dyDescent="0.3">
      <c r="A11" s="34" t="s">
        <v>79</v>
      </c>
      <c r="B11" s="46">
        <v>5</v>
      </c>
      <c r="C11" s="46">
        <v>14</v>
      </c>
      <c r="D11" s="46">
        <v>5</v>
      </c>
      <c r="E11" s="46">
        <v>8</v>
      </c>
      <c r="F11" s="142">
        <f t="shared" si="0"/>
        <v>32</v>
      </c>
      <c r="G11" s="44"/>
    </row>
    <row r="12" spans="1:11" s="36" customFormat="1" ht="14.15" customHeight="1" x14ac:dyDescent="0.3">
      <c r="A12" s="34" t="s">
        <v>80</v>
      </c>
      <c r="B12" s="46">
        <v>5</v>
      </c>
      <c r="C12" s="46">
        <v>14</v>
      </c>
      <c r="D12" s="46">
        <v>5</v>
      </c>
      <c r="E12" s="46">
        <v>8</v>
      </c>
      <c r="F12" s="142">
        <f t="shared" si="0"/>
        <v>32</v>
      </c>
      <c r="G12" s="44"/>
    </row>
    <row r="13" spans="1:11" s="36" customFormat="1" ht="14.15" customHeight="1" x14ac:dyDescent="0.3">
      <c r="A13" s="35" t="s">
        <v>97</v>
      </c>
      <c r="B13" s="46">
        <v>5</v>
      </c>
      <c r="C13" s="46">
        <v>14</v>
      </c>
      <c r="D13" s="46">
        <v>5</v>
      </c>
      <c r="E13" s="46">
        <v>8</v>
      </c>
      <c r="F13" s="142">
        <f t="shared" si="0"/>
        <v>32</v>
      </c>
      <c r="G13" s="44"/>
    </row>
    <row r="14" spans="1:11" s="36" customFormat="1" ht="14.15" customHeight="1" x14ac:dyDescent="0.3">
      <c r="A14" s="34" t="s">
        <v>83</v>
      </c>
      <c r="B14" s="46">
        <v>5</v>
      </c>
      <c r="C14" s="46">
        <v>14</v>
      </c>
      <c r="D14" s="46">
        <v>5</v>
      </c>
      <c r="E14" s="46">
        <v>8</v>
      </c>
      <c r="F14" s="142">
        <f t="shared" si="0"/>
        <v>32</v>
      </c>
      <c r="G14" s="44"/>
    </row>
    <row r="15" spans="1:11" s="36" customFormat="1" ht="14.15" customHeight="1" x14ac:dyDescent="0.3">
      <c r="A15" s="35" t="s">
        <v>89</v>
      </c>
      <c r="B15" s="46">
        <v>5</v>
      </c>
      <c r="C15" s="46">
        <v>14</v>
      </c>
      <c r="D15" s="46">
        <v>5</v>
      </c>
      <c r="E15" s="46">
        <v>8</v>
      </c>
      <c r="F15" s="142">
        <f t="shared" si="0"/>
        <v>32</v>
      </c>
      <c r="G15" s="44"/>
    </row>
    <row r="16" spans="1:11" s="36" customFormat="1" ht="14.15" customHeight="1" x14ac:dyDescent="0.3">
      <c r="A16" s="35" t="s">
        <v>104</v>
      </c>
      <c r="B16" s="46">
        <v>4</v>
      </c>
      <c r="C16" s="46">
        <v>10</v>
      </c>
      <c r="D16" s="46">
        <v>0</v>
      </c>
      <c r="E16" s="46">
        <v>8</v>
      </c>
      <c r="F16" s="142">
        <f t="shared" si="0"/>
        <v>22</v>
      </c>
      <c r="G16" s="190" t="s">
        <v>159</v>
      </c>
    </row>
    <row r="17" spans="1:7" s="36" customFormat="1" ht="14.15" customHeight="1" x14ac:dyDescent="0.3">
      <c r="A17" s="35" t="s">
        <v>101</v>
      </c>
      <c r="B17" s="46">
        <v>5</v>
      </c>
      <c r="C17" s="46">
        <v>14</v>
      </c>
      <c r="D17" s="46">
        <v>5</v>
      </c>
      <c r="E17" s="46">
        <v>8</v>
      </c>
      <c r="F17" s="142">
        <f t="shared" si="0"/>
        <v>32</v>
      </c>
      <c r="G17" s="44"/>
    </row>
    <row r="18" spans="1:7" s="36" customFormat="1" ht="14.15" customHeight="1" x14ac:dyDescent="0.3">
      <c r="A18" s="35" t="s">
        <v>96</v>
      </c>
      <c r="B18" s="46">
        <v>4</v>
      </c>
      <c r="C18" s="46">
        <v>14</v>
      </c>
      <c r="D18" s="46">
        <v>4</v>
      </c>
      <c r="E18" s="46">
        <v>8</v>
      </c>
      <c r="F18" s="142">
        <f t="shared" si="0"/>
        <v>30</v>
      </c>
      <c r="G18" s="190" t="s">
        <v>161</v>
      </c>
    </row>
    <row r="19" spans="1:7" s="36" customFormat="1" ht="14.15" customHeight="1" x14ac:dyDescent="0.3">
      <c r="A19" s="35" t="s">
        <v>82</v>
      </c>
      <c r="B19" s="46">
        <v>5</v>
      </c>
      <c r="C19" s="46">
        <v>14</v>
      </c>
      <c r="D19" s="46">
        <v>5</v>
      </c>
      <c r="E19" s="46">
        <v>8</v>
      </c>
      <c r="F19" s="142">
        <f t="shared" si="0"/>
        <v>32</v>
      </c>
      <c r="G19" s="44"/>
    </row>
    <row r="20" spans="1:7" s="36" customFormat="1" ht="14.15" customHeight="1" x14ac:dyDescent="0.3">
      <c r="A20" s="34" t="s">
        <v>86</v>
      </c>
      <c r="B20" s="46">
        <v>5</v>
      </c>
      <c r="C20" s="46">
        <v>14</v>
      </c>
      <c r="D20" s="46">
        <v>5</v>
      </c>
      <c r="E20" s="46">
        <v>8</v>
      </c>
      <c r="F20" s="142">
        <f t="shared" si="0"/>
        <v>32</v>
      </c>
      <c r="G20" s="44"/>
    </row>
    <row r="21" spans="1:7" s="36" customFormat="1" ht="14.15" customHeight="1" x14ac:dyDescent="0.3">
      <c r="A21" s="35" t="s">
        <v>95</v>
      </c>
      <c r="B21" s="46">
        <v>5</v>
      </c>
      <c r="C21" s="46">
        <v>14</v>
      </c>
      <c r="D21" s="46">
        <v>5</v>
      </c>
      <c r="E21" s="46">
        <v>8</v>
      </c>
      <c r="F21" s="142">
        <f t="shared" si="0"/>
        <v>32</v>
      </c>
      <c r="G21" s="44"/>
    </row>
    <row r="22" spans="1:7" s="36" customFormat="1" ht="14.15" customHeight="1" x14ac:dyDescent="0.3">
      <c r="A22" s="35" t="s">
        <v>88</v>
      </c>
      <c r="B22" s="46">
        <v>5</v>
      </c>
      <c r="C22" s="46">
        <v>14</v>
      </c>
      <c r="D22" s="46">
        <v>5</v>
      </c>
      <c r="E22" s="46">
        <v>8</v>
      </c>
      <c r="F22" s="142">
        <f t="shared" si="0"/>
        <v>32</v>
      </c>
      <c r="G22" s="44"/>
    </row>
    <row r="23" spans="1:7" s="36" customFormat="1" ht="14.15" customHeight="1" x14ac:dyDescent="0.3">
      <c r="A23" s="35" t="s">
        <v>81</v>
      </c>
      <c r="B23" s="46">
        <v>5</v>
      </c>
      <c r="C23" s="46">
        <v>14</v>
      </c>
      <c r="D23" s="46">
        <v>5</v>
      </c>
      <c r="E23" s="46">
        <v>8</v>
      </c>
      <c r="F23" s="142">
        <f t="shared" si="0"/>
        <v>32</v>
      </c>
      <c r="G23" s="40"/>
    </row>
    <row r="24" spans="1:7" s="36" customFormat="1" ht="14.15" customHeight="1" x14ac:dyDescent="0.3">
      <c r="A24" s="35" t="s">
        <v>99</v>
      </c>
      <c r="B24" s="46">
        <v>5</v>
      </c>
      <c r="C24" s="46">
        <v>14</v>
      </c>
      <c r="D24" s="46">
        <v>5</v>
      </c>
      <c r="E24" s="46">
        <v>8</v>
      </c>
      <c r="F24" s="142">
        <f t="shared" si="0"/>
        <v>32</v>
      </c>
      <c r="G24" s="44"/>
    </row>
    <row r="25" spans="1:7" s="36" customFormat="1" ht="14.15" customHeight="1" x14ac:dyDescent="0.3">
      <c r="A25" s="34" t="s">
        <v>90</v>
      </c>
      <c r="B25" s="46">
        <v>5</v>
      </c>
      <c r="C25" s="46">
        <v>10</v>
      </c>
      <c r="D25" s="46">
        <v>5</v>
      </c>
      <c r="E25" s="46">
        <v>8</v>
      </c>
      <c r="F25" s="142">
        <f t="shared" si="0"/>
        <v>28</v>
      </c>
      <c r="G25" s="190" t="s">
        <v>160</v>
      </c>
    </row>
    <row r="26" spans="1:7" s="36" customFormat="1" ht="14.15" customHeight="1" x14ac:dyDescent="0.3">
      <c r="A26" s="34" t="s">
        <v>84</v>
      </c>
      <c r="B26" s="46">
        <v>5</v>
      </c>
      <c r="C26" s="46">
        <v>14</v>
      </c>
      <c r="D26" s="46">
        <v>5</v>
      </c>
      <c r="E26" s="46">
        <v>8</v>
      </c>
      <c r="F26" s="142">
        <f t="shared" si="0"/>
        <v>32</v>
      </c>
      <c r="G26" s="44"/>
    </row>
    <row r="27" spans="1:7" s="36" customFormat="1" ht="14.15" customHeight="1" x14ac:dyDescent="0.3">
      <c r="A27" s="34" t="s">
        <v>111</v>
      </c>
      <c r="B27" s="46">
        <v>5</v>
      </c>
      <c r="C27" s="46">
        <v>14</v>
      </c>
      <c r="D27" s="46">
        <v>5</v>
      </c>
      <c r="E27" s="46">
        <v>8</v>
      </c>
      <c r="F27" s="142">
        <f t="shared" si="0"/>
        <v>32</v>
      </c>
      <c r="G27" s="44"/>
    </row>
    <row r="28" spans="1:7" s="36" customFormat="1" ht="14.15" customHeight="1" x14ac:dyDescent="0.3">
      <c r="A28" s="34" t="s">
        <v>92</v>
      </c>
      <c r="B28" s="46">
        <v>5</v>
      </c>
      <c r="C28" s="46">
        <v>14</v>
      </c>
      <c r="D28" s="46">
        <v>5</v>
      </c>
      <c r="E28" s="46">
        <v>8</v>
      </c>
      <c r="F28" s="142">
        <f t="shared" si="0"/>
        <v>32</v>
      </c>
      <c r="G28" s="44"/>
    </row>
    <row r="29" spans="1:7" s="36" customFormat="1" ht="14.15" customHeight="1" x14ac:dyDescent="0.3">
      <c r="A29" s="186" t="s">
        <v>106</v>
      </c>
      <c r="B29" s="46">
        <v>5</v>
      </c>
      <c r="C29" s="46">
        <v>14</v>
      </c>
      <c r="D29" s="46">
        <v>5</v>
      </c>
      <c r="E29" s="46">
        <v>8</v>
      </c>
      <c r="F29" s="142">
        <f t="shared" si="0"/>
        <v>32</v>
      </c>
      <c r="G29" s="44"/>
    </row>
    <row r="30" spans="1:7" s="36" customFormat="1" ht="14.15" customHeight="1" x14ac:dyDescent="0.3">
      <c r="A30" s="34" t="s">
        <v>93</v>
      </c>
      <c r="B30" s="46">
        <v>5</v>
      </c>
      <c r="C30" s="46">
        <v>14</v>
      </c>
      <c r="D30" s="46">
        <v>5</v>
      </c>
      <c r="E30" s="46">
        <v>8</v>
      </c>
      <c r="F30" s="142">
        <f t="shared" si="0"/>
        <v>32</v>
      </c>
      <c r="G30" s="44"/>
    </row>
    <row r="31" spans="1:7" s="36" customFormat="1" ht="14.15" customHeight="1" x14ac:dyDescent="0.3">
      <c r="A31" s="35" t="s">
        <v>100</v>
      </c>
      <c r="B31" s="46">
        <v>5</v>
      </c>
      <c r="C31" s="46">
        <v>14</v>
      </c>
      <c r="D31" s="46">
        <v>5</v>
      </c>
      <c r="E31" s="46">
        <v>8</v>
      </c>
      <c r="F31" s="142">
        <f t="shared" si="0"/>
        <v>32</v>
      </c>
      <c r="G31" s="44"/>
    </row>
    <row r="32" spans="1:7" s="36" customFormat="1" ht="14.15" customHeight="1" x14ac:dyDescent="0.3">
      <c r="A32" s="186" t="s">
        <v>105</v>
      </c>
      <c r="B32" s="46">
        <v>5</v>
      </c>
      <c r="C32" s="46">
        <v>14</v>
      </c>
      <c r="D32" s="46">
        <v>5</v>
      </c>
      <c r="E32" s="46">
        <v>8</v>
      </c>
      <c r="F32" s="142">
        <f t="shared" si="0"/>
        <v>32</v>
      </c>
      <c r="G32" s="44"/>
    </row>
    <row r="33" spans="1:7" s="111" customFormat="1" ht="14.15" customHeight="1" thickBot="1" x14ac:dyDescent="0.35">
      <c r="A33" s="129" t="s">
        <v>91</v>
      </c>
      <c r="B33" s="130">
        <v>5</v>
      </c>
      <c r="C33" s="130">
        <v>14</v>
      </c>
      <c r="D33" s="130">
        <v>5</v>
      </c>
      <c r="E33" s="130">
        <v>8</v>
      </c>
      <c r="F33" s="142">
        <f t="shared" si="0"/>
        <v>32</v>
      </c>
      <c r="G33" s="139"/>
    </row>
    <row r="34" spans="1:7" s="2" customFormat="1" ht="13.5" customHeight="1" x14ac:dyDescent="0.25">
      <c r="A34" s="7"/>
      <c r="B34" s="14"/>
      <c r="C34" s="14"/>
      <c r="D34" s="14"/>
      <c r="E34" s="14"/>
      <c r="F34" s="14"/>
      <c r="G34" s="7"/>
    </row>
    <row r="35" spans="1:7" s="2" customFormat="1" ht="13.5" customHeight="1" x14ac:dyDescent="0.25">
      <c r="A35" s="14"/>
      <c r="B35" s="14"/>
      <c r="C35" s="14"/>
      <c r="D35" s="14"/>
      <c r="E35" s="14"/>
      <c r="F35" s="14"/>
      <c r="G35" s="7"/>
    </row>
    <row r="36" spans="1:7" s="2" customFormat="1" ht="13.5" customHeight="1" x14ac:dyDescent="0.25">
      <c r="A36" s="14"/>
      <c r="B36" s="14"/>
      <c r="C36" s="14"/>
      <c r="D36" s="14"/>
      <c r="E36" s="14"/>
      <c r="F36" s="14"/>
      <c r="G36" s="7"/>
    </row>
    <row r="37" spans="1:7" s="2" customFormat="1" ht="13.5" customHeight="1" x14ac:dyDescent="0.25">
      <c r="A37" s="13"/>
      <c r="B37" s="14"/>
      <c r="C37" s="14"/>
      <c r="D37" s="14"/>
      <c r="E37" s="14"/>
      <c r="F37" s="14"/>
      <c r="G37" s="7"/>
    </row>
    <row r="38" spans="1:7" s="2" customFormat="1" ht="13.5" customHeight="1" x14ac:dyDescent="0.25">
      <c r="A38" s="13"/>
      <c r="B38" s="14"/>
      <c r="C38" s="14"/>
      <c r="D38" s="14"/>
      <c r="E38" s="14"/>
      <c r="F38" s="14"/>
      <c r="G38" s="7"/>
    </row>
    <row r="39" spans="1:7" s="2" customFormat="1" ht="13.5" customHeight="1" x14ac:dyDescent="0.25">
      <c r="A39" s="13"/>
      <c r="B39" s="14"/>
      <c r="C39" s="14"/>
      <c r="D39" s="14"/>
      <c r="E39" s="14"/>
      <c r="F39" s="14"/>
      <c r="G39" s="7"/>
    </row>
    <row r="40" spans="1:7" s="2" customFormat="1" ht="13.5" customHeight="1" x14ac:dyDescent="0.25">
      <c r="A40" s="13"/>
      <c r="B40" s="14"/>
      <c r="C40" s="14"/>
      <c r="D40" s="14"/>
      <c r="E40" s="14"/>
      <c r="F40" s="14"/>
      <c r="G40" s="7"/>
    </row>
    <row r="41" spans="1:7" s="2" customFormat="1" ht="13.5" customHeight="1" x14ac:dyDescent="0.25">
      <c r="A41" s="14"/>
      <c r="B41" s="14"/>
      <c r="C41" s="14"/>
      <c r="D41" s="14"/>
      <c r="E41" s="14"/>
      <c r="F41" s="14"/>
      <c r="G41" s="5"/>
    </row>
    <row r="42" spans="1:7" s="2" customFormat="1" ht="13.5" customHeight="1" x14ac:dyDescent="0.3">
      <c r="A42" s="12"/>
      <c r="B42" s="14"/>
      <c r="C42" s="14"/>
      <c r="D42" s="14"/>
      <c r="E42" s="14"/>
      <c r="F42" s="14"/>
      <c r="G42" s="7"/>
    </row>
    <row r="43" spans="1:7" s="2" customFormat="1" ht="13.5" customHeight="1" x14ac:dyDescent="0.25">
      <c r="A43" s="13"/>
      <c r="B43" s="13"/>
      <c r="C43" s="13"/>
      <c r="D43" s="13"/>
      <c r="E43" s="13"/>
      <c r="F43" s="13"/>
      <c r="G43" s="5"/>
    </row>
    <row r="44" spans="1:7" s="2" customFormat="1" ht="13.5" customHeight="1" x14ac:dyDescent="0.25">
      <c r="A44" s="14"/>
      <c r="B44" s="14"/>
      <c r="C44" s="14"/>
      <c r="D44" s="13"/>
      <c r="E44" s="13"/>
      <c r="F44" s="14"/>
      <c r="G44" s="7"/>
    </row>
    <row r="45" spans="1:7" ht="13.5" customHeight="1" x14ac:dyDescent="0.25">
      <c r="A45" s="13"/>
      <c r="B45" s="14"/>
      <c r="C45" s="14"/>
      <c r="D45" s="13"/>
      <c r="E45" s="13"/>
      <c r="F45" s="14"/>
      <c r="G45" s="7"/>
    </row>
    <row r="46" spans="1:7" s="2" customFormat="1" ht="13.5" customHeight="1" x14ac:dyDescent="0.25">
      <c r="A46" s="13"/>
      <c r="B46" s="14"/>
      <c r="C46" s="14"/>
      <c r="D46" s="14"/>
      <c r="E46" s="14"/>
      <c r="F46" s="14"/>
      <c r="G46" s="7"/>
    </row>
    <row r="47" spans="1:7" s="2" customFormat="1" ht="13.5" customHeight="1" x14ac:dyDescent="0.25">
      <c r="A47" s="13"/>
      <c r="B47" s="14"/>
      <c r="C47" s="14"/>
      <c r="D47" s="14"/>
      <c r="E47" s="14"/>
      <c r="F47" s="14"/>
      <c r="G47" s="7"/>
    </row>
    <row r="48" spans="1:7" s="2" customFormat="1" ht="13.5" customHeight="1" x14ac:dyDescent="0.25">
      <c r="A48" s="13"/>
      <c r="B48" s="14"/>
      <c r="C48" s="14"/>
      <c r="D48" s="14"/>
      <c r="E48" s="14"/>
      <c r="F48" s="14"/>
      <c r="G48" s="7"/>
    </row>
    <row r="49" spans="1:7" s="2" customFormat="1" ht="13.5" customHeight="1" x14ac:dyDescent="0.25">
      <c r="A49" s="13"/>
      <c r="B49" s="14"/>
      <c r="C49" s="14"/>
      <c r="D49" s="14"/>
      <c r="E49" s="14"/>
      <c r="F49" s="14"/>
      <c r="G49" s="7"/>
    </row>
    <row r="50" spans="1:7" s="2" customFormat="1" ht="13.5" customHeight="1" x14ac:dyDescent="0.25">
      <c r="A50" s="13"/>
      <c r="B50" s="14"/>
      <c r="C50" s="14"/>
      <c r="D50" s="14"/>
      <c r="E50" s="14"/>
      <c r="F50" s="14"/>
      <c r="G50" s="7"/>
    </row>
    <row r="51" spans="1:7" s="2" customFormat="1" ht="13.5" customHeight="1" x14ac:dyDescent="0.25">
      <c r="A51" s="13"/>
      <c r="B51" s="14"/>
      <c r="C51" s="14"/>
      <c r="D51" s="14"/>
      <c r="E51" s="14"/>
      <c r="F51" s="14"/>
      <c r="G51" s="7"/>
    </row>
    <row r="52" spans="1:7" s="2" customFormat="1" ht="13.5" customHeight="1" x14ac:dyDescent="0.25">
      <c r="A52" s="14"/>
      <c r="B52" s="14"/>
      <c r="C52" s="14"/>
      <c r="D52" s="14"/>
      <c r="E52" s="14"/>
      <c r="F52" s="14"/>
      <c r="G52" s="7"/>
    </row>
    <row r="53" spans="1:7" s="2" customFormat="1" ht="13.5" customHeight="1" x14ac:dyDescent="0.25">
      <c r="A53" s="13"/>
      <c r="B53" s="14"/>
      <c r="C53" s="14"/>
      <c r="D53" s="14"/>
      <c r="E53" s="14"/>
      <c r="F53" s="14"/>
      <c r="G53" s="7"/>
    </row>
    <row r="54" spans="1:7" s="2" customFormat="1" ht="13.5" customHeight="1" x14ac:dyDescent="0.25">
      <c r="A54" s="13"/>
      <c r="B54" s="14"/>
      <c r="C54" s="14"/>
      <c r="D54" s="14"/>
      <c r="E54" s="14"/>
      <c r="F54" s="14"/>
      <c r="G54" s="7"/>
    </row>
    <row r="55" spans="1:7" s="2" customFormat="1" ht="13.5" customHeight="1" x14ac:dyDescent="0.25">
      <c r="A55" s="13"/>
      <c r="B55" s="14"/>
      <c r="C55" s="14"/>
      <c r="D55" s="14"/>
      <c r="E55" s="14"/>
      <c r="F55" s="14"/>
      <c r="G55" s="7"/>
    </row>
    <row r="56" spans="1:7" s="2" customFormat="1" ht="13.5" customHeight="1" x14ac:dyDescent="0.25">
      <c r="A56" s="13"/>
      <c r="B56" s="14"/>
      <c r="C56" s="14"/>
      <c r="D56" s="14"/>
      <c r="E56" s="14"/>
      <c r="F56" s="14"/>
      <c r="G56" s="7"/>
    </row>
    <row r="57" spans="1:7" s="2" customFormat="1" ht="13.5" customHeight="1" x14ac:dyDescent="0.25">
      <c r="A57" s="13"/>
      <c r="B57" s="14"/>
      <c r="C57" s="14"/>
      <c r="D57" s="14"/>
      <c r="E57" s="14"/>
      <c r="F57" s="14"/>
      <c r="G57" s="7"/>
    </row>
    <row r="58" spans="1:7" s="2" customFormat="1" ht="13.5" customHeight="1" x14ac:dyDescent="0.25">
      <c r="A58" s="13"/>
      <c r="B58" s="14"/>
      <c r="C58" s="14"/>
      <c r="D58" s="14"/>
      <c r="E58" s="14"/>
      <c r="F58" s="14"/>
      <c r="G58" s="7"/>
    </row>
    <row r="59" spans="1:7" s="2" customFormat="1" ht="13.5" customHeight="1" x14ac:dyDescent="0.25">
      <c r="A59" s="13"/>
      <c r="B59" s="14"/>
      <c r="C59" s="14"/>
      <c r="D59" s="14"/>
      <c r="E59" s="14"/>
      <c r="F59" s="14"/>
      <c r="G59" s="7"/>
    </row>
    <row r="60" spans="1:7" s="2" customFormat="1" ht="13.5" customHeight="1" x14ac:dyDescent="0.25">
      <c r="A60" s="13"/>
      <c r="B60" s="14"/>
      <c r="C60" s="14"/>
      <c r="D60" s="14"/>
      <c r="E60" s="14"/>
      <c r="F60" s="14"/>
      <c r="G60" s="7"/>
    </row>
    <row r="61" spans="1:7" s="2" customFormat="1" ht="13.5" customHeight="1" x14ac:dyDescent="0.25">
      <c r="A61" s="13"/>
      <c r="B61" s="14"/>
      <c r="C61" s="14"/>
      <c r="D61" s="14"/>
      <c r="E61" s="14"/>
      <c r="F61" s="14"/>
      <c r="G61" s="7"/>
    </row>
    <row r="62" spans="1:7" s="2" customFormat="1" ht="13.5" customHeight="1" x14ac:dyDescent="0.25">
      <c r="A62" s="14"/>
      <c r="B62" s="14"/>
      <c r="C62" s="14"/>
      <c r="D62" s="14"/>
      <c r="E62" s="14"/>
      <c r="F62" s="14"/>
      <c r="G62" s="7"/>
    </row>
    <row r="63" spans="1:7" s="2" customFormat="1" ht="13.5" customHeight="1" x14ac:dyDescent="0.25">
      <c r="A63" s="14"/>
      <c r="B63" s="14"/>
      <c r="C63" s="14"/>
      <c r="D63" s="14"/>
      <c r="E63" s="14"/>
      <c r="F63" s="14"/>
      <c r="G63" s="7"/>
    </row>
    <row r="64" spans="1:7" s="2" customFormat="1" ht="13.5" customHeight="1" x14ac:dyDescent="0.25">
      <c r="A64" s="14"/>
      <c r="B64" s="14"/>
      <c r="C64" s="14"/>
      <c r="D64" s="14"/>
      <c r="E64" s="14"/>
      <c r="F64" s="14"/>
      <c r="G64" s="7"/>
    </row>
    <row r="65" spans="1:7" s="2" customFormat="1" ht="13.5" customHeight="1" x14ac:dyDescent="0.25">
      <c r="A65" s="14"/>
      <c r="B65" s="14"/>
      <c r="C65" s="14"/>
      <c r="D65" s="14"/>
      <c r="E65" s="14"/>
      <c r="F65" s="14"/>
      <c r="G65" s="7"/>
    </row>
    <row r="66" spans="1:7" s="2" customFormat="1" ht="13.5" customHeight="1" x14ac:dyDescent="0.25">
      <c r="A66" s="14"/>
      <c r="B66" s="14"/>
      <c r="C66" s="14"/>
      <c r="D66" s="14"/>
      <c r="E66" s="14"/>
      <c r="F66" s="14"/>
      <c r="G66" s="7"/>
    </row>
    <row r="67" spans="1:7" s="2" customFormat="1" ht="13.5" customHeight="1" x14ac:dyDescent="0.25">
      <c r="A67" s="14"/>
      <c r="B67" s="14"/>
      <c r="C67" s="14"/>
      <c r="D67" s="14"/>
      <c r="E67" s="14"/>
      <c r="F67" s="14"/>
      <c r="G67" s="7"/>
    </row>
    <row r="68" spans="1:7" s="2" customFormat="1" ht="13.5" customHeight="1" x14ac:dyDescent="0.25">
      <c r="A68" s="13"/>
      <c r="B68" s="14"/>
      <c r="C68" s="14"/>
      <c r="D68" s="14"/>
      <c r="E68" s="14"/>
      <c r="F68" s="14"/>
      <c r="G68" s="7"/>
    </row>
    <row r="69" spans="1:7" s="2" customFormat="1" ht="13.5" customHeight="1" x14ac:dyDescent="0.25">
      <c r="A69" s="14"/>
      <c r="B69" s="14"/>
      <c r="C69" s="14"/>
      <c r="D69" s="14"/>
      <c r="E69" s="14"/>
      <c r="F69" s="14"/>
      <c r="G69" s="7"/>
    </row>
    <row r="70" spans="1:7" s="2" customFormat="1" ht="13.5" customHeight="1" x14ac:dyDescent="0.25">
      <c r="A70" s="14"/>
      <c r="B70" s="14"/>
      <c r="C70" s="14"/>
      <c r="D70" s="14"/>
      <c r="E70" s="14"/>
      <c r="F70" s="14"/>
      <c r="G70" s="7"/>
    </row>
    <row r="71" spans="1:7" ht="13.5" customHeight="1" x14ac:dyDescent="0.25">
      <c r="B71" s="14"/>
      <c r="C71" s="14"/>
      <c r="D71" s="14"/>
      <c r="E71" s="14"/>
      <c r="F71" s="14"/>
      <c r="G71" s="7"/>
    </row>
    <row r="72" spans="1:7" ht="13.5" customHeight="1" x14ac:dyDescent="0.3">
      <c r="A72" s="12"/>
      <c r="B72" s="14"/>
      <c r="C72" s="14"/>
      <c r="D72" s="14"/>
      <c r="E72" s="14"/>
      <c r="F72" s="14"/>
      <c r="G72" s="7"/>
    </row>
    <row r="73" spans="1:7" ht="13.5" customHeight="1" x14ac:dyDescent="0.25">
      <c r="A73" s="13"/>
      <c r="B73" s="13"/>
      <c r="C73" s="13"/>
      <c r="D73" s="13"/>
      <c r="E73" s="13"/>
      <c r="F73" s="13"/>
      <c r="G73" s="5"/>
    </row>
    <row r="74" spans="1:7" s="2" customFormat="1" ht="13.5" customHeight="1" x14ac:dyDescent="0.25">
      <c r="A74" s="14"/>
      <c r="B74" s="14"/>
      <c r="C74" s="14"/>
      <c r="D74" s="13"/>
      <c r="E74" s="13"/>
      <c r="F74" s="14"/>
      <c r="G74" s="7"/>
    </row>
    <row r="75" spans="1:7" s="2" customFormat="1" ht="13.5" customHeight="1" x14ac:dyDescent="0.25">
      <c r="A75" s="16"/>
      <c r="B75" s="14"/>
      <c r="C75" s="14"/>
      <c r="D75" s="14"/>
      <c r="E75" s="14"/>
      <c r="F75" s="14"/>
      <c r="G75" s="7"/>
    </row>
    <row r="76" spans="1:7" s="2" customFormat="1" ht="13.5" customHeight="1" x14ac:dyDescent="0.25">
      <c r="A76" s="16"/>
      <c r="B76" s="14"/>
      <c r="C76" s="14"/>
      <c r="D76" s="14"/>
      <c r="E76" s="14"/>
      <c r="F76" s="14"/>
      <c r="G76" s="7"/>
    </row>
    <row r="77" spans="1:7" s="2" customFormat="1" ht="13.5" customHeight="1" x14ac:dyDescent="0.25">
      <c r="A77" s="16"/>
      <c r="B77" s="14"/>
      <c r="C77" s="14"/>
      <c r="D77" s="14"/>
      <c r="E77" s="14"/>
      <c r="F77" s="14"/>
      <c r="G77" s="7"/>
    </row>
    <row r="78" spans="1:7" s="2" customFormat="1" ht="13.5" customHeight="1" x14ac:dyDescent="0.25">
      <c r="A78" s="16"/>
      <c r="B78" s="14"/>
      <c r="C78" s="14"/>
      <c r="D78" s="14"/>
      <c r="E78" s="14"/>
      <c r="F78" s="14"/>
      <c r="G78" s="7"/>
    </row>
    <row r="79" spans="1:7" s="2" customFormat="1" ht="13.5" customHeight="1" x14ac:dyDescent="0.25">
      <c r="A79" s="16"/>
      <c r="B79" s="14"/>
      <c r="C79" s="14"/>
      <c r="D79" s="14"/>
      <c r="E79" s="14"/>
      <c r="F79" s="14"/>
      <c r="G79" s="7"/>
    </row>
    <row r="80" spans="1:7" s="2" customFormat="1" ht="13.5" customHeight="1" x14ac:dyDescent="0.25">
      <c r="A80" s="16"/>
      <c r="B80" s="14"/>
      <c r="C80" s="14"/>
      <c r="D80" s="14"/>
      <c r="E80" s="14"/>
      <c r="F80" s="14"/>
      <c r="G80" s="7"/>
    </row>
    <row r="81" spans="1:7" s="2" customFormat="1" ht="13.5" customHeight="1" x14ac:dyDescent="0.25">
      <c r="A81" s="16"/>
      <c r="B81" s="14"/>
      <c r="C81" s="14"/>
      <c r="D81" s="14"/>
      <c r="E81" s="14"/>
      <c r="F81" s="14"/>
      <c r="G81" s="7"/>
    </row>
    <row r="82" spans="1:7" s="2" customFormat="1" ht="13.5" customHeight="1" x14ac:dyDescent="0.25">
      <c r="A82" s="16"/>
      <c r="B82" s="14"/>
      <c r="C82" s="14"/>
      <c r="D82" s="14"/>
      <c r="E82" s="14"/>
      <c r="F82" s="14"/>
      <c r="G82" s="7"/>
    </row>
    <row r="83" spans="1:7" s="2" customFormat="1" ht="13.5" customHeight="1" x14ac:dyDescent="0.25">
      <c r="A83" s="16"/>
      <c r="B83" s="14"/>
      <c r="C83" s="14"/>
      <c r="D83" s="14"/>
      <c r="E83" s="14"/>
      <c r="F83" s="14"/>
      <c r="G83" s="7"/>
    </row>
    <row r="84" spans="1:7" s="2" customFormat="1" ht="13.5" customHeight="1" x14ac:dyDescent="0.25">
      <c r="A84" s="16"/>
      <c r="B84" s="14"/>
      <c r="C84" s="14"/>
      <c r="D84" s="14"/>
      <c r="E84" s="14"/>
      <c r="F84" s="14"/>
      <c r="G84" s="7"/>
    </row>
    <row r="85" spans="1:7" s="2" customFormat="1" ht="13.5" customHeight="1" x14ac:dyDescent="0.25">
      <c r="A85" s="16"/>
      <c r="B85" s="14"/>
      <c r="C85" s="14"/>
      <c r="D85" s="14"/>
      <c r="E85" s="14"/>
      <c r="F85" s="14"/>
      <c r="G85" s="7"/>
    </row>
    <row r="86" spans="1:7" s="2" customFormat="1" ht="13.5" customHeight="1" x14ac:dyDescent="0.25">
      <c r="A86" s="16"/>
      <c r="B86" s="14"/>
      <c r="C86" s="14"/>
      <c r="D86" s="14"/>
      <c r="E86" s="14"/>
      <c r="F86" s="14"/>
      <c r="G86" s="7"/>
    </row>
    <row r="87" spans="1:7" s="2" customFormat="1" ht="13.5" customHeight="1" x14ac:dyDescent="0.25">
      <c r="A87" s="16"/>
      <c r="B87" s="14"/>
      <c r="C87" s="14"/>
      <c r="D87" s="14"/>
      <c r="E87" s="14"/>
      <c r="F87" s="14"/>
      <c r="G87" s="7"/>
    </row>
    <row r="88" spans="1:7" s="2" customFormat="1" ht="13.5" customHeight="1" x14ac:dyDescent="0.25">
      <c r="A88" s="16"/>
      <c r="B88" s="14"/>
      <c r="C88" s="14"/>
      <c r="D88" s="14"/>
      <c r="E88" s="14"/>
      <c r="F88" s="14"/>
      <c r="G88" s="7"/>
    </row>
    <row r="89" spans="1:7" s="2" customFormat="1" ht="13.5" customHeight="1" x14ac:dyDescent="0.25">
      <c r="A89" s="16"/>
      <c r="B89" s="14"/>
      <c r="C89" s="14"/>
      <c r="D89" s="14"/>
      <c r="E89" s="14"/>
      <c r="F89" s="14"/>
      <c r="G89" s="7"/>
    </row>
    <row r="90" spans="1:7" s="2" customFormat="1" ht="13.5" customHeight="1" x14ac:dyDescent="0.25">
      <c r="A90" s="16"/>
      <c r="B90" s="14"/>
      <c r="C90" s="14"/>
      <c r="D90" s="14"/>
      <c r="E90" s="14"/>
      <c r="F90" s="14"/>
      <c r="G90" s="7"/>
    </row>
    <row r="91" spans="1:7" s="2" customFormat="1" ht="13.5" customHeight="1" x14ac:dyDescent="0.25">
      <c r="A91" s="16"/>
      <c r="B91" s="14"/>
      <c r="C91" s="14"/>
      <c r="D91" s="14"/>
      <c r="E91" s="14"/>
      <c r="F91" s="14"/>
      <c r="G91" s="7"/>
    </row>
    <row r="92" spans="1:7" s="2" customFormat="1" ht="13.5" customHeight="1" x14ac:dyDescent="0.25">
      <c r="A92" s="16"/>
      <c r="B92" s="14"/>
      <c r="C92" s="14"/>
      <c r="D92" s="14"/>
      <c r="E92" s="14"/>
      <c r="F92" s="14"/>
      <c r="G92" s="7"/>
    </row>
    <row r="93" spans="1:7" s="2" customFormat="1" ht="13.5" customHeight="1" x14ac:dyDescent="0.25">
      <c r="A93" s="16"/>
      <c r="B93" s="14"/>
      <c r="C93" s="14"/>
      <c r="D93" s="14"/>
      <c r="E93" s="14"/>
      <c r="F93" s="14"/>
      <c r="G93" s="7"/>
    </row>
    <row r="94" spans="1:7" s="2" customFormat="1" ht="13.5" customHeight="1" x14ac:dyDescent="0.25">
      <c r="A94" s="16"/>
      <c r="B94" s="14"/>
      <c r="C94" s="14"/>
      <c r="D94" s="14"/>
      <c r="E94" s="14"/>
      <c r="F94" s="14"/>
      <c r="G94" s="7"/>
    </row>
    <row r="95" spans="1:7" s="2" customFormat="1" ht="13.5" customHeight="1" x14ac:dyDescent="0.25">
      <c r="A95" s="16"/>
      <c r="B95" s="14"/>
      <c r="C95" s="14"/>
      <c r="D95" s="14"/>
      <c r="E95" s="14"/>
      <c r="F95" s="14"/>
      <c r="G95" s="7"/>
    </row>
    <row r="96" spans="1:7" s="2" customFormat="1" ht="13.5" customHeight="1" x14ac:dyDescent="0.25">
      <c r="A96" s="16"/>
      <c r="B96" s="14"/>
      <c r="C96" s="14"/>
      <c r="D96" s="14"/>
      <c r="E96" s="14"/>
      <c r="F96" s="14"/>
      <c r="G96" s="7"/>
    </row>
    <row r="97" spans="1:7" s="2" customFormat="1" ht="13.5" customHeight="1" x14ac:dyDescent="0.25">
      <c r="A97" s="16"/>
      <c r="B97" s="14"/>
      <c r="C97" s="14"/>
      <c r="D97" s="14"/>
      <c r="E97" s="14"/>
      <c r="F97" s="14"/>
      <c r="G97" s="7"/>
    </row>
    <row r="98" spans="1:7" s="2" customFormat="1" ht="13.5" customHeight="1" x14ac:dyDescent="0.25">
      <c r="A98" s="16"/>
      <c r="B98" s="14"/>
      <c r="C98" s="14"/>
      <c r="D98" s="14"/>
      <c r="E98" s="14"/>
      <c r="F98" s="14"/>
      <c r="G98" s="7"/>
    </row>
    <row r="99" spans="1:7" s="2" customFormat="1" ht="13.5" customHeight="1" x14ac:dyDescent="0.25">
      <c r="A99" s="16"/>
      <c r="B99" s="14"/>
      <c r="C99" s="14"/>
      <c r="D99" s="14"/>
      <c r="E99" s="14"/>
      <c r="F99" s="14"/>
      <c r="G99" s="7"/>
    </row>
    <row r="100" spans="1:7" s="2" customFormat="1" ht="13.5" customHeight="1" x14ac:dyDescent="0.25">
      <c r="A100" s="13"/>
      <c r="B100" s="14"/>
      <c r="C100" s="14"/>
      <c r="D100" s="14"/>
      <c r="E100" s="14"/>
      <c r="F100" s="14"/>
      <c r="G100" s="7"/>
    </row>
    <row r="101" spans="1:7" s="2" customFormat="1" ht="13.5" customHeight="1" x14ac:dyDescent="0.25">
      <c r="A101" s="13"/>
      <c r="B101" s="14"/>
      <c r="C101" s="14"/>
      <c r="D101" s="14"/>
      <c r="E101" s="14"/>
      <c r="F101" s="14"/>
      <c r="G101" s="7"/>
    </row>
    <row r="102" spans="1:7" ht="13.5" customHeight="1" x14ac:dyDescent="0.3">
      <c r="A102" s="12"/>
      <c r="B102" s="14"/>
      <c r="C102" s="14"/>
      <c r="D102" s="14"/>
      <c r="E102" s="14"/>
      <c r="F102" s="14"/>
      <c r="G102" s="7"/>
    </row>
    <row r="103" spans="1:7" ht="13.5" customHeight="1" x14ac:dyDescent="0.25">
      <c r="A103" s="13"/>
      <c r="B103" s="13"/>
      <c r="C103" s="13"/>
      <c r="D103" s="13"/>
      <c r="E103" s="13"/>
      <c r="F103" s="13"/>
      <c r="G103" s="5"/>
    </row>
    <row r="104" spans="1:7" s="2" customFormat="1" ht="13.5" customHeight="1" x14ac:dyDescent="0.25">
      <c r="A104" s="14"/>
      <c r="B104" s="14"/>
      <c r="C104" s="14"/>
      <c r="D104" s="13"/>
      <c r="E104" s="13"/>
      <c r="F104" s="14"/>
      <c r="G104" s="7"/>
    </row>
    <row r="105" spans="1:7" s="2" customFormat="1" ht="13.5" customHeight="1" x14ac:dyDescent="0.25">
      <c r="A105" s="14"/>
      <c r="B105" s="16"/>
      <c r="C105" s="16"/>
      <c r="D105" s="16"/>
      <c r="E105" s="16"/>
      <c r="F105" s="16"/>
      <c r="G105" s="1"/>
    </row>
    <row r="106" spans="1:7" s="2" customFormat="1" ht="13.5" customHeight="1" x14ac:dyDescent="0.25">
      <c r="A106" s="14"/>
      <c r="B106" s="16"/>
      <c r="C106" s="16"/>
      <c r="D106" s="16"/>
      <c r="E106" s="16"/>
      <c r="F106" s="16"/>
      <c r="G106" s="1"/>
    </row>
    <row r="107" spans="1:7" s="2" customFormat="1" ht="13.5" customHeight="1" x14ac:dyDescent="0.25">
      <c r="A107" s="14"/>
      <c r="B107" s="16"/>
      <c r="C107" s="16"/>
      <c r="D107" s="16"/>
      <c r="E107" s="16"/>
      <c r="F107" s="16"/>
      <c r="G107" s="1"/>
    </row>
    <row r="108" spans="1:7" s="2" customFormat="1" ht="13.5" customHeight="1" x14ac:dyDescent="0.25">
      <c r="A108" s="14"/>
      <c r="B108" s="16"/>
      <c r="C108" s="16"/>
      <c r="D108" s="16"/>
      <c r="E108" s="16"/>
      <c r="F108" s="16"/>
      <c r="G108" s="1"/>
    </row>
    <row r="109" spans="1:7" s="2" customFormat="1" ht="13.5" customHeight="1" x14ac:dyDescent="0.25">
      <c r="A109" s="14"/>
      <c r="B109" s="16"/>
      <c r="C109" s="16"/>
      <c r="D109" s="16"/>
      <c r="E109" s="16"/>
      <c r="F109" s="16"/>
      <c r="G109" s="1"/>
    </row>
    <row r="110" spans="1:7" s="2" customFormat="1" ht="13.5" customHeight="1" x14ac:dyDescent="0.25">
      <c r="A110" s="14"/>
      <c r="B110" s="16"/>
      <c r="C110" s="16"/>
      <c r="D110" s="16"/>
      <c r="E110" s="16"/>
      <c r="F110" s="16"/>
      <c r="G110" s="1"/>
    </row>
    <row r="111" spans="1:7" s="2" customFormat="1" ht="13.5" customHeight="1" x14ac:dyDescent="0.25">
      <c r="A111" s="14"/>
      <c r="B111" s="16"/>
      <c r="C111" s="16"/>
      <c r="D111" s="16"/>
      <c r="E111" s="16"/>
      <c r="F111" s="16"/>
      <c r="G111" s="1"/>
    </row>
    <row r="112" spans="1:7" s="2" customFormat="1" ht="13.5" customHeight="1" x14ac:dyDescent="0.25">
      <c r="A112" s="14"/>
      <c r="B112" s="16"/>
      <c r="C112" s="16"/>
      <c r="D112" s="16"/>
      <c r="E112" s="16"/>
      <c r="F112" s="16"/>
      <c r="G112" s="1"/>
    </row>
    <row r="113" spans="1:7" s="2" customFormat="1" ht="13.5" customHeight="1" x14ac:dyDescent="0.25">
      <c r="A113" s="14"/>
      <c r="B113" s="16"/>
      <c r="C113" s="16"/>
      <c r="D113" s="16"/>
      <c r="E113" s="16"/>
      <c r="F113" s="16"/>
      <c r="G113" s="1"/>
    </row>
    <row r="114" spans="1:7" s="2" customFormat="1" ht="13.5" customHeight="1" x14ac:dyDescent="0.25">
      <c r="A114" s="14"/>
      <c r="B114" s="16"/>
      <c r="C114" s="16"/>
      <c r="D114" s="16"/>
      <c r="E114" s="16"/>
      <c r="F114" s="16"/>
      <c r="G114" s="1"/>
    </row>
    <row r="115" spans="1:7" s="2" customFormat="1" ht="13.5" customHeight="1" x14ac:dyDescent="0.25">
      <c r="A115" s="14"/>
      <c r="B115" s="16"/>
      <c r="C115" s="16"/>
      <c r="D115" s="16"/>
      <c r="E115" s="16"/>
      <c r="F115" s="16"/>
      <c r="G115" s="1"/>
    </row>
    <row r="116" spans="1:7" s="2" customFormat="1" ht="13.5" customHeight="1" x14ac:dyDescent="0.25">
      <c r="A116" s="14"/>
      <c r="B116" s="16"/>
      <c r="C116" s="16"/>
      <c r="D116" s="16"/>
      <c r="E116" s="16"/>
      <c r="F116" s="16"/>
      <c r="G116" s="1"/>
    </row>
    <row r="117" spans="1:7" s="2" customFormat="1" ht="13.5" customHeight="1" x14ac:dyDescent="0.25">
      <c r="A117" s="14"/>
      <c r="B117" s="16"/>
      <c r="C117" s="16"/>
      <c r="D117" s="16"/>
      <c r="E117" s="16"/>
      <c r="F117" s="16"/>
      <c r="G117" s="1"/>
    </row>
    <row r="118" spans="1:7" s="2" customFormat="1" ht="13.5" customHeight="1" x14ac:dyDescent="0.35">
      <c r="A118" s="17"/>
      <c r="B118" s="16"/>
      <c r="C118" s="16"/>
      <c r="D118" s="16"/>
      <c r="E118" s="16"/>
      <c r="F118" s="16"/>
      <c r="G118" s="1"/>
    </row>
    <row r="119" spans="1:7" s="2" customFormat="1" ht="13.5" customHeight="1" x14ac:dyDescent="0.25">
      <c r="A119" s="14"/>
      <c r="B119" s="16"/>
      <c r="C119" s="16"/>
      <c r="D119" s="16"/>
      <c r="E119" s="16"/>
      <c r="F119" s="16"/>
      <c r="G119" s="1"/>
    </row>
    <row r="120" spans="1:7" s="2" customFormat="1" ht="13.5" customHeight="1" x14ac:dyDescent="0.25">
      <c r="A120" s="14"/>
      <c r="B120" s="16"/>
      <c r="C120" s="16"/>
      <c r="D120" s="16"/>
      <c r="E120" s="16"/>
      <c r="F120" s="16"/>
      <c r="G120" s="1"/>
    </row>
    <row r="121" spans="1:7" s="2" customFormat="1" ht="13.5" customHeight="1" x14ac:dyDescent="0.25">
      <c r="A121" s="14"/>
      <c r="B121" s="16"/>
      <c r="C121" s="16"/>
      <c r="D121" s="16"/>
      <c r="E121" s="16"/>
      <c r="F121" s="16"/>
      <c r="G121" s="1"/>
    </row>
    <row r="122" spans="1:7" s="2" customFormat="1" ht="13.5" customHeight="1" x14ac:dyDescent="0.25">
      <c r="A122" s="14"/>
      <c r="B122" s="16"/>
      <c r="C122" s="16"/>
      <c r="D122" s="16"/>
      <c r="E122" s="16"/>
      <c r="F122" s="16"/>
      <c r="G122" s="1"/>
    </row>
    <row r="123" spans="1:7" s="2" customFormat="1" ht="13.5" customHeight="1" x14ac:dyDescent="0.25">
      <c r="A123" s="14"/>
      <c r="B123" s="16"/>
      <c r="C123" s="16"/>
      <c r="D123" s="16"/>
      <c r="E123" s="16"/>
      <c r="F123" s="16"/>
      <c r="G123" s="1"/>
    </row>
    <row r="124" spans="1:7" s="2" customFormat="1" ht="13.5" customHeight="1" x14ac:dyDescent="0.25">
      <c r="A124" s="14"/>
      <c r="B124" s="16"/>
      <c r="C124" s="16"/>
      <c r="D124" s="16"/>
      <c r="E124" s="16"/>
      <c r="F124" s="16"/>
      <c r="G124" s="1"/>
    </row>
    <row r="125" spans="1:7" s="2" customFormat="1" x14ac:dyDescent="0.25">
      <c r="A125" s="14"/>
      <c r="B125" s="16"/>
      <c r="C125" s="16"/>
      <c r="D125" s="16"/>
      <c r="E125" s="16"/>
      <c r="F125" s="16"/>
      <c r="G125" s="1"/>
    </row>
    <row r="126" spans="1:7" s="2" customFormat="1" x14ac:dyDescent="0.25">
      <c r="A126" s="14"/>
      <c r="B126" s="16"/>
      <c r="C126" s="16"/>
      <c r="D126" s="16"/>
      <c r="E126" s="16"/>
      <c r="F126" s="16"/>
      <c r="G126" s="1"/>
    </row>
    <row r="127" spans="1:7" s="2" customFormat="1" x14ac:dyDescent="0.25">
      <c r="A127" s="14"/>
      <c r="B127" s="16"/>
      <c r="C127" s="16"/>
      <c r="D127" s="16"/>
      <c r="E127" s="16"/>
      <c r="F127" s="16"/>
      <c r="G127" s="1"/>
    </row>
    <row r="128" spans="1:7" s="2" customFormat="1" x14ac:dyDescent="0.25">
      <c r="A128" s="14"/>
      <c r="B128" s="16"/>
      <c r="C128" s="16"/>
      <c r="D128" s="16"/>
      <c r="E128" s="16"/>
      <c r="F128" s="16"/>
      <c r="G128" s="1"/>
    </row>
    <row r="129" spans="1:7" s="2" customFormat="1" x14ac:dyDescent="0.25">
      <c r="A129" s="13"/>
      <c r="B129" s="14"/>
      <c r="C129" s="14"/>
      <c r="D129" s="14"/>
      <c r="E129" s="14"/>
      <c r="F129" s="14"/>
    </row>
    <row r="130" spans="1:7" s="2" customFormat="1" x14ac:dyDescent="0.25">
      <c r="A130" s="13"/>
      <c r="B130" s="14"/>
      <c r="C130" s="14"/>
      <c r="D130" s="14"/>
      <c r="E130" s="14"/>
      <c r="F130" s="14"/>
      <c r="G130" s="7"/>
    </row>
    <row r="131" spans="1:7" s="2" customFormat="1" x14ac:dyDescent="0.25">
      <c r="A131" s="14"/>
      <c r="B131" s="19"/>
      <c r="C131" s="19"/>
      <c r="D131" s="19"/>
      <c r="E131" s="19"/>
      <c r="F131" s="19"/>
    </row>
    <row r="132" spans="1:7" s="2" customFormat="1" x14ac:dyDescent="0.25">
      <c r="A132" s="14"/>
      <c r="B132" s="19"/>
      <c r="C132" s="19"/>
      <c r="D132" s="19"/>
      <c r="E132" s="19"/>
      <c r="F132" s="19"/>
    </row>
    <row r="133" spans="1:7" s="2" customFormat="1" x14ac:dyDescent="0.25">
      <c r="A133" s="14"/>
      <c r="B133" s="19"/>
      <c r="C133" s="19"/>
      <c r="D133" s="19"/>
      <c r="E133" s="19"/>
      <c r="F133" s="19"/>
    </row>
    <row r="134" spans="1:7" s="2" customFormat="1" x14ac:dyDescent="0.25">
      <c r="A134" s="14"/>
      <c r="B134" s="19"/>
      <c r="C134" s="19"/>
      <c r="D134" s="19"/>
      <c r="E134" s="19"/>
      <c r="F134" s="19"/>
    </row>
    <row r="135" spans="1:7" s="2" customFormat="1" x14ac:dyDescent="0.25">
      <c r="A135" s="14"/>
      <c r="B135" s="19"/>
      <c r="C135" s="19"/>
      <c r="D135" s="19"/>
      <c r="E135" s="19"/>
      <c r="F135" s="19"/>
    </row>
    <row r="136" spans="1:7" s="2" customFormat="1" x14ac:dyDescent="0.25">
      <c r="A136" s="14"/>
      <c r="B136" s="19"/>
      <c r="C136" s="19"/>
      <c r="D136" s="19"/>
      <c r="E136" s="19"/>
      <c r="F136" s="19"/>
    </row>
    <row r="137" spans="1:7" s="2" customFormat="1" x14ac:dyDescent="0.25">
      <c r="A137" s="14"/>
      <c r="B137" s="19"/>
      <c r="C137" s="19"/>
      <c r="D137" s="19"/>
      <c r="E137" s="19"/>
      <c r="F137" s="19"/>
    </row>
    <row r="138" spans="1:7" s="2" customFormat="1" x14ac:dyDescent="0.25">
      <c r="A138" s="14"/>
      <c r="B138" s="19"/>
      <c r="C138" s="19"/>
      <c r="D138" s="19"/>
      <c r="E138" s="19"/>
      <c r="F138" s="19"/>
    </row>
    <row r="139" spans="1:7" s="2" customFormat="1" x14ac:dyDescent="0.25">
      <c r="A139" s="14"/>
      <c r="B139" s="19"/>
      <c r="C139" s="19"/>
      <c r="D139" s="19"/>
      <c r="E139" s="19"/>
      <c r="F139" s="19"/>
    </row>
    <row r="140" spans="1:7" s="2" customFormat="1" x14ac:dyDescent="0.25">
      <c r="A140" s="14"/>
      <c r="B140" s="19"/>
      <c r="C140" s="19"/>
      <c r="D140" s="19"/>
      <c r="E140" s="19"/>
      <c r="F140" s="19"/>
    </row>
    <row r="141" spans="1:7" s="2" customFormat="1" x14ac:dyDescent="0.25">
      <c r="A141" s="14"/>
      <c r="B141" s="19"/>
      <c r="C141" s="19"/>
      <c r="D141" s="19"/>
      <c r="E141" s="19"/>
      <c r="F141" s="19"/>
    </row>
    <row r="142" spans="1:7" s="2" customFormat="1" x14ac:dyDescent="0.25">
      <c r="A142" s="14"/>
      <c r="B142" s="19"/>
      <c r="C142" s="19"/>
      <c r="D142" s="19"/>
      <c r="E142" s="19"/>
      <c r="F142" s="19"/>
    </row>
    <row r="143" spans="1:7" s="2" customFormat="1" x14ac:dyDescent="0.25">
      <c r="A143" s="14"/>
      <c r="B143" s="19"/>
      <c r="C143" s="19"/>
      <c r="D143" s="19"/>
      <c r="E143" s="19"/>
      <c r="F143" s="19"/>
    </row>
    <row r="144" spans="1:7" s="2" customFormat="1" x14ac:dyDescent="0.25">
      <c r="A144" s="14"/>
      <c r="B144" s="19"/>
      <c r="C144" s="19"/>
      <c r="D144" s="19"/>
      <c r="E144" s="19"/>
      <c r="F144" s="19"/>
    </row>
    <row r="145" spans="1:6" s="2" customFormat="1" x14ac:dyDescent="0.25">
      <c r="A145" s="14"/>
      <c r="B145" s="19"/>
      <c r="C145" s="19"/>
      <c r="D145" s="19"/>
      <c r="E145" s="19"/>
      <c r="F145" s="19"/>
    </row>
    <row r="146" spans="1:6" s="2" customFormat="1" x14ac:dyDescent="0.25">
      <c r="A146" s="14"/>
      <c r="B146" s="19"/>
      <c r="C146" s="19"/>
      <c r="D146" s="19"/>
      <c r="E146" s="19"/>
      <c r="F146" s="19"/>
    </row>
    <row r="147" spans="1:6" s="2" customFormat="1" x14ac:dyDescent="0.25">
      <c r="A147" s="14"/>
      <c r="B147" s="19"/>
      <c r="C147" s="19"/>
      <c r="D147" s="19"/>
      <c r="E147" s="19"/>
      <c r="F147" s="19"/>
    </row>
    <row r="148" spans="1:6" s="2" customFormat="1" x14ac:dyDescent="0.25">
      <c r="A148" s="14"/>
      <c r="B148" s="19"/>
      <c r="C148" s="19"/>
      <c r="D148" s="19"/>
      <c r="E148" s="19"/>
      <c r="F148" s="19"/>
    </row>
    <row r="149" spans="1:6" s="2" customFormat="1" x14ac:dyDescent="0.25">
      <c r="A149" s="14"/>
      <c r="B149" s="19"/>
      <c r="C149" s="19"/>
      <c r="D149" s="19"/>
      <c r="E149" s="19"/>
      <c r="F149" s="19"/>
    </row>
    <row r="150" spans="1:6" s="2" customFormat="1" x14ac:dyDescent="0.25">
      <c r="A150" s="14"/>
      <c r="B150" s="19"/>
      <c r="C150" s="19"/>
      <c r="D150" s="19"/>
      <c r="E150" s="19"/>
      <c r="F150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9"/>
  <sheetViews>
    <sheetView tabSelected="1" zoomScale="82" zoomScaleNormal="92" workbookViewId="0"/>
  </sheetViews>
  <sheetFormatPr defaultColWidth="11.453125" defaultRowHeight="12.5" x14ac:dyDescent="0.25"/>
  <cols>
    <col min="1" max="1" width="7.453125" style="16" customWidth="1"/>
    <col min="2" max="2" width="12.36328125" style="16" bestFit="1" customWidth="1"/>
    <col min="3" max="3" width="16.36328125" style="14" bestFit="1" customWidth="1"/>
    <col min="4" max="4" width="16.36328125" style="16" bestFit="1" customWidth="1"/>
    <col min="5" max="6" width="16.36328125" style="14" bestFit="1" customWidth="1"/>
    <col min="7" max="7" width="5" style="14" customWidth="1"/>
    <col min="8" max="8" width="96.6328125" style="1" bestFit="1" customWidth="1"/>
    <col min="9" max="16384" width="11.453125" style="1"/>
  </cols>
  <sheetData>
    <row r="1" spans="1:11" s="33" customFormat="1" ht="14.15" customHeight="1" thickBot="1" x14ac:dyDescent="0.35">
      <c r="A1" s="74" t="s">
        <v>64</v>
      </c>
      <c r="B1" s="75"/>
      <c r="C1" s="98"/>
      <c r="D1" s="99"/>
      <c r="E1" s="99"/>
      <c r="F1" s="97"/>
      <c r="G1" s="97"/>
      <c r="H1" s="90"/>
      <c r="I1" s="91"/>
      <c r="J1" s="91"/>
      <c r="K1" s="91"/>
    </row>
    <row r="2" spans="1:11" s="108" customFormat="1" ht="14.15" customHeight="1" x14ac:dyDescent="0.3">
      <c r="A2" s="103" t="s">
        <v>16</v>
      </c>
      <c r="B2" s="104" t="s">
        <v>7</v>
      </c>
      <c r="C2" s="104" t="s">
        <v>8</v>
      </c>
      <c r="D2" s="104" t="s">
        <v>9</v>
      </c>
      <c r="E2" s="104" t="s">
        <v>10</v>
      </c>
      <c r="F2" s="104" t="s">
        <v>11</v>
      </c>
      <c r="G2" s="104" t="s">
        <v>19</v>
      </c>
      <c r="H2" s="105" t="s">
        <v>20</v>
      </c>
      <c r="I2" s="107"/>
      <c r="J2" s="107"/>
      <c r="K2" s="107"/>
    </row>
    <row r="3" spans="1:11" s="33" customFormat="1" ht="14.15" customHeight="1" thickBot="1" x14ac:dyDescent="0.35">
      <c r="A3" s="85"/>
      <c r="B3" s="86">
        <v>16</v>
      </c>
      <c r="C3" s="86">
        <v>16</v>
      </c>
      <c r="D3" s="86">
        <v>16</v>
      </c>
      <c r="E3" s="86">
        <v>16</v>
      </c>
      <c r="F3" s="86">
        <v>16</v>
      </c>
      <c r="G3" s="86">
        <f>SUM(B3:F3)</f>
        <v>80</v>
      </c>
      <c r="H3" s="85"/>
      <c r="I3" s="91"/>
      <c r="J3" s="91"/>
      <c r="K3" s="91"/>
    </row>
    <row r="4" spans="1:11" s="107" customFormat="1" ht="14.15" customHeight="1" x14ac:dyDescent="0.3">
      <c r="A4" s="164" t="s">
        <v>107</v>
      </c>
      <c r="B4" s="177">
        <v>16</v>
      </c>
      <c r="C4" s="177">
        <v>16</v>
      </c>
      <c r="D4" s="178">
        <v>16</v>
      </c>
      <c r="E4" s="178">
        <v>16</v>
      </c>
      <c r="F4" s="178">
        <v>16</v>
      </c>
      <c r="G4" s="86">
        <f t="shared" ref="G4:G33" si="0">SUM(B4:F4)</f>
        <v>80</v>
      </c>
    </row>
    <row r="5" spans="1:11" s="36" customFormat="1" ht="14.15" customHeight="1" x14ac:dyDescent="0.3">
      <c r="A5" s="34" t="s">
        <v>87</v>
      </c>
      <c r="B5" s="41">
        <v>16</v>
      </c>
      <c r="C5" s="41">
        <v>16</v>
      </c>
      <c r="D5" s="42">
        <v>16</v>
      </c>
      <c r="E5" s="42">
        <v>16</v>
      </c>
      <c r="F5" s="42">
        <v>16</v>
      </c>
      <c r="G5" s="86">
        <f t="shared" si="0"/>
        <v>80</v>
      </c>
    </row>
    <row r="6" spans="1:11" s="36" customFormat="1" ht="14.15" customHeight="1" x14ac:dyDescent="0.3">
      <c r="A6" s="34" t="s">
        <v>94</v>
      </c>
      <c r="B6" s="41">
        <v>16</v>
      </c>
      <c r="C6" s="41">
        <v>16</v>
      </c>
      <c r="D6" s="42">
        <v>16</v>
      </c>
      <c r="E6" s="42">
        <v>16</v>
      </c>
      <c r="F6" s="42">
        <v>16</v>
      </c>
      <c r="G6" s="86">
        <f t="shared" si="0"/>
        <v>80</v>
      </c>
    </row>
    <row r="7" spans="1:11" s="36" customFormat="1" ht="14.15" customHeight="1" x14ac:dyDescent="0.3">
      <c r="A7" s="34" t="s">
        <v>102</v>
      </c>
      <c r="B7" s="41">
        <v>12</v>
      </c>
      <c r="C7" s="41">
        <v>16</v>
      </c>
      <c r="D7" s="42">
        <v>16</v>
      </c>
      <c r="E7" s="42">
        <v>16</v>
      </c>
      <c r="F7" s="42">
        <v>14</v>
      </c>
      <c r="G7" s="86">
        <f t="shared" si="0"/>
        <v>74</v>
      </c>
      <c r="H7" s="188" t="s">
        <v>165</v>
      </c>
    </row>
    <row r="8" spans="1:11" s="36" customFormat="1" ht="14.15" customHeight="1" x14ac:dyDescent="0.3">
      <c r="A8" s="34" t="s">
        <v>85</v>
      </c>
      <c r="B8" s="41">
        <v>16</v>
      </c>
      <c r="C8" s="41">
        <v>14</v>
      </c>
      <c r="D8" s="42">
        <v>12</v>
      </c>
      <c r="E8" s="42">
        <v>15</v>
      </c>
      <c r="F8" s="42">
        <v>16</v>
      </c>
      <c r="G8" s="86">
        <f t="shared" si="0"/>
        <v>73</v>
      </c>
      <c r="H8" s="188" t="s">
        <v>168</v>
      </c>
    </row>
    <row r="9" spans="1:11" s="36" customFormat="1" ht="14.15" customHeight="1" x14ac:dyDescent="0.3">
      <c r="A9" s="34" t="s">
        <v>98</v>
      </c>
      <c r="B9" s="41">
        <v>0</v>
      </c>
      <c r="C9" s="41">
        <v>0</v>
      </c>
      <c r="D9" s="42">
        <v>0</v>
      </c>
      <c r="E9" s="42">
        <v>0</v>
      </c>
      <c r="F9" s="42">
        <v>0</v>
      </c>
      <c r="G9" s="86">
        <f t="shared" si="0"/>
        <v>0</v>
      </c>
      <c r="H9" s="36" t="s">
        <v>140</v>
      </c>
    </row>
    <row r="10" spans="1:11" s="36" customFormat="1" ht="14.15" customHeight="1" x14ac:dyDescent="0.3">
      <c r="A10" s="34" t="s">
        <v>103</v>
      </c>
      <c r="B10" s="41">
        <v>16</v>
      </c>
      <c r="C10" s="41">
        <v>16</v>
      </c>
      <c r="D10" s="42">
        <v>16</v>
      </c>
      <c r="E10" s="42">
        <v>16</v>
      </c>
      <c r="F10" s="42">
        <v>16</v>
      </c>
      <c r="G10" s="86">
        <f t="shared" si="0"/>
        <v>80</v>
      </c>
    </row>
    <row r="11" spans="1:11" s="36" customFormat="1" ht="14.15" customHeight="1" x14ac:dyDescent="0.3">
      <c r="A11" s="34" t="s">
        <v>79</v>
      </c>
      <c r="B11" s="41">
        <v>16</v>
      </c>
      <c r="C11" s="41">
        <v>16</v>
      </c>
      <c r="D11" s="42">
        <v>16</v>
      </c>
      <c r="E11" s="42">
        <v>16</v>
      </c>
      <c r="F11" s="42">
        <v>16</v>
      </c>
      <c r="G11" s="86">
        <f t="shared" si="0"/>
        <v>80</v>
      </c>
    </row>
    <row r="12" spans="1:11" s="36" customFormat="1" ht="14.15" customHeight="1" x14ac:dyDescent="0.3">
      <c r="A12" s="34" t="s">
        <v>80</v>
      </c>
      <c r="B12" s="41">
        <v>8</v>
      </c>
      <c r="C12" s="42">
        <v>8</v>
      </c>
      <c r="D12" s="42">
        <v>8</v>
      </c>
      <c r="E12" s="42">
        <v>8</v>
      </c>
      <c r="F12" s="42">
        <v>8</v>
      </c>
      <c r="G12" s="86">
        <f t="shared" si="0"/>
        <v>40</v>
      </c>
      <c r="H12" s="36" t="s">
        <v>162</v>
      </c>
    </row>
    <row r="13" spans="1:11" s="36" customFormat="1" ht="14.15" customHeight="1" x14ac:dyDescent="0.3">
      <c r="A13" s="35" t="s">
        <v>97</v>
      </c>
      <c r="B13" s="41">
        <v>16</v>
      </c>
      <c r="C13" s="41">
        <v>14</v>
      </c>
      <c r="D13" s="42">
        <v>14</v>
      </c>
      <c r="E13" s="42">
        <v>14</v>
      </c>
      <c r="F13" s="42">
        <v>14</v>
      </c>
      <c r="G13" s="86">
        <f t="shared" si="0"/>
        <v>72</v>
      </c>
      <c r="H13" s="188" t="s">
        <v>167</v>
      </c>
    </row>
    <row r="14" spans="1:11" s="36" customFormat="1" ht="14.15" customHeight="1" x14ac:dyDescent="0.3">
      <c r="A14" s="34" t="s">
        <v>83</v>
      </c>
      <c r="B14" s="41">
        <v>16</v>
      </c>
      <c r="C14" s="42">
        <v>16</v>
      </c>
      <c r="D14" s="42">
        <v>16</v>
      </c>
      <c r="E14" s="42">
        <v>16</v>
      </c>
      <c r="F14" s="42">
        <v>16</v>
      </c>
      <c r="G14" s="86">
        <f t="shared" si="0"/>
        <v>80</v>
      </c>
    </row>
    <row r="15" spans="1:11" s="36" customFormat="1" ht="14.15" customHeight="1" x14ac:dyDescent="0.3">
      <c r="A15" s="35" t="s">
        <v>89</v>
      </c>
      <c r="B15" s="41">
        <v>16</v>
      </c>
      <c r="C15" s="42">
        <v>16</v>
      </c>
      <c r="D15" s="42">
        <v>16</v>
      </c>
      <c r="E15" s="42">
        <v>16</v>
      </c>
      <c r="F15" s="42">
        <v>16</v>
      </c>
      <c r="G15" s="86">
        <f t="shared" si="0"/>
        <v>80</v>
      </c>
    </row>
    <row r="16" spans="1:11" s="36" customFormat="1" ht="14.15" customHeight="1" x14ac:dyDescent="0.3">
      <c r="A16" s="35" t="s">
        <v>104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86">
        <f t="shared" si="0"/>
        <v>0</v>
      </c>
      <c r="H16" s="36" t="s">
        <v>140</v>
      </c>
    </row>
    <row r="17" spans="1:8" s="36" customFormat="1" ht="14.15" customHeight="1" x14ac:dyDescent="0.3">
      <c r="A17" s="35" t="s">
        <v>101</v>
      </c>
      <c r="B17" s="41">
        <v>16</v>
      </c>
      <c r="C17" s="42">
        <v>16</v>
      </c>
      <c r="D17" s="42">
        <v>16</v>
      </c>
      <c r="E17" s="42">
        <v>16</v>
      </c>
      <c r="F17" s="42">
        <v>16</v>
      </c>
      <c r="G17" s="86">
        <f t="shared" si="0"/>
        <v>80</v>
      </c>
      <c r="H17" s="39"/>
    </row>
    <row r="18" spans="1:8" s="36" customFormat="1" ht="14.15" customHeight="1" x14ac:dyDescent="0.3">
      <c r="A18" s="35" t="s">
        <v>96</v>
      </c>
      <c r="B18" s="41">
        <v>0</v>
      </c>
      <c r="C18" s="42">
        <v>0</v>
      </c>
      <c r="D18" s="42">
        <v>0</v>
      </c>
      <c r="E18" s="41">
        <v>0</v>
      </c>
      <c r="F18" s="42">
        <v>0</v>
      </c>
      <c r="G18" s="86">
        <f t="shared" si="0"/>
        <v>0</v>
      </c>
      <c r="H18" s="36" t="s">
        <v>140</v>
      </c>
    </row>
    <row r="19" spans="1:8" s="36" customFormat="1" ht="14.15" customHeight="1" x14ac:dyDescent="0.3">
      <c r="A19" s="35" t="s">
        <v>82</v>
      </c>
      <c r="B19" s="41">
        <v>16</v>
      </c>
      <c r="C19" s="42">
        <v>16</v>
      </c>
      <c r="D19" s="42">
        <v>16</v>
      </c>
      <c r="E19" s="42">
        <v>16</v>
      </c>
      <c r="F19" s="42">
        <v>15</v>
      </c>
      <c r="G19" s="86">
        <f t="shared" si="0"/>
        <v>79</v>
      </c>
      <c r="H19" s="188" t="s">
        <v>166</v>
      </c>
    </row>
    <row r="20" spans="1:8" s="36" customFormat="1" ht="14.15" customHeight="1" x14ac:dyDescent="0.3">
      <c r="A20" s="34" t="s">
        <v>86</v>
      </c>
      <c r="B20" s="41">
        <v>16</v>
      </c>
      <c r="C20" s="41">
        <v>16</v>
      </c>
      <c r="D20" s="43">
        <v>14</v>
      </c>
      <c r="E20" s="43">
        <v>16</v>
      </c>
      <c r="F20" s="43">
        <v>15</v>
      </c>
      <c r="G20" s="86">
        <f t="shared" si="0"/>
        <v>77</v>
      </c>
      <c r="H20" s="188" t="s">
        <v>163</v>
      </c>
    </row>
    <row r="21" spans="1:8" s="36" customFormat="1" ht="14.15" customHeight="1" x14ac:dyDescent="0.3">
      <c r="A21" s="35" t="s">
        <v>95</v>
      </c>
      <c r="B21" s="41">
        <v>16</v>
      </c>
      <c r="C21" s="42">
        <v>16</v>
      </c>
      <c r="D21" s="42">
        <v>16</v>
      </c>
      <c r="E21" s="42">
        <v>16</v>
      </c>
      <c r="F21" s="43">
        <v>16</v>
      </c>
      <c r="G21" s="86">
        <f t="shared" si="0"/>
        <v>80</v>
      </c>
    </row>
    <row r="22" spans="1:8" s="36" customFormat="1" ht="14.15" customHeight="1" x14ac:dyDescent="0.3">
      <c r="A22" s="35" t="s">
        <v>88</v>
      </c>
      <c r="B22" s="41">
        <v>16</v>
      </c>
      <c r="C22" s="41">
        <v>16</v>
      </c>
      <c r="D22" s="42">
        <v>16</v>
      </c>
      <c r="E22" s="42">
        <v>14</v>
      </c>
      <c r="F22" s="42">
        <v>16</v>
      </c>
      <c r="G22" s="86">
        <f t="shared" si="0"/>
        <v>78</v>
      </c>
      <c r="H22" s="199" t="s">
        <v>169</v>
      </c>
    </row>
    <row r="23" spans="1:8" s="36" customFormat="1" ht="14.15" customHeight="1" x14ac:dyDescent="0.3">
      <c r="A23" s="35" t="s">
        <v>81</v>
      </c>
      <c r="B23" s="41">
        <v>16</v>
      </c>
      <c r="C23" s="41">
        <v>16</v>
      </c>
      <c r="D23" s="42">
        <v>16</v>
      </c>
      <c r="E23" s="42">
        <v>16</v>
      </c>
      <c r="F23" s="42">
        <v>16</v>
      </c>
      <c r="G23" s="86">
        <f t="shared" si="0"/>
        <v>80</v>
      </c>
      <c r="H23" s="39"/>
    </row>
    <row r="24" spans="1:8" s="36" customFormat="1" ht="14.15" customHeight="1" x14ac:dyDescent="0.3">
      <c r="A24" s="35" t="s">
        <v>99</v>
      </c>
      <c r="B24" s="41">
        <v>16</v>
      </c>
      <c r="C24" s="41">
        <v>16</v>
      </c>
      <c r="D24" s="42">
        <v>16</v>
      </c>
      <c r="E24" s="42">
        <v>16</v>
      </c>
      <c r="F24" s="42">
        <v>16</v>
      </c>
      <c r="G24" s="86">
        <f t="shared" si="0"/>
        <v>80</v>
      </c>
    </row>
    <row r="25" spans="1:8" s="36" customFormat="1" ht="14.15" customHeight="1" x14ac:dyDescent="0.3">
      <c r="A25" s="34" t="s">
        <v>90</v>
      </c>
      <c r="B25" s="41">
        <v>0</v>
      </c>
      <c r="C25" s="42">
        <v>0</v>
      </c>
      <c r="D25" s="42">
        <v>0</v>
      </c>
      <c r="E25" s="42">
        <v>0</v>
      </c>
      <c r="F25" s="42">
        <v>0</v>
      </c>
      <c r="G25" s="86">
        <f>SUM(B25:F25)</f>
        <v>0</v>
      </c>
      <c r="H25" s="36" t="s">
        <v>140</v>
      </c>
    </row>
    <row r="26" spans="1:8" s="36" customFormat="1" ht="14.15" customHeight="1" x14ac:dyDescent="0.3">
      <c r="A26" s="34" t="s">
        <v>84</v>
      </c>
      <c r="B26" s="41">
        <v>16</v>
      </c>
      <c r="C26" s="42">
        <v>16</v>
      </c>
      <c r="D26" s="42">
        <v>16</v>
      </c>
      <c r="E26" s="42">
        <v>16</v>
      </c>
      <c r="F26" s="42">
        <v>16</v>
      </c>
      <c r="G26" s="86">
        <f t="shared" si="0"/>
        <v>80</v>
      </c>
    </row>
    <row r="27" spans="1:8" s="36" customFormat="1" ht="14.15" customHeight="1" x14ac:dyDescent="0.3">
      <c r="A27" s="34" t="s">
        <v>111</v>
      </c>
      <c r="B27" s="41">
        <v>16</v>
      </c>
      <c r="C27" s="42">
        <v>16</v>
      </c>
      <c r="D27" s="42">
        <v>16</v>
      </c>
      <c r="E27" s="42">
        <v>16</v>
      </c>
      <c r="F27" s="42">
        <v>16</v>
      </c>
      <c r="G27" s="86">
        <f t="shared" si="0"/>
        <v>80</v>
      </c>
    </row>
    <row r="28" spans="1:8" s="36" customFormat="1" ht="14.15" customHeight="1" x14ac:dyDescent="0.3">
      <c r="A28" s="34" t="s">
        <v>92</v>
      </c>
      <c r="B28" s="41">
        <v>16</v>
      </c>
      <c r="C28" s="42">
        <v>16</v>
      </c>
      <c r="D28" s="42">
        <v>16</v>
      </c>
      <c r="E28" s="42">
        <v>16</v>
      </c>
      <c r="F28" s="42">
        <v>16</v>
      </c>
      <c r="G28" s="86">
        <f t="shared" si="0"/>
        <v>80</v>
      </c>
    </row>
    <row r="29" spans="1:8" s="36" customFormat="1" ht="14.15" customHeight="1" x14ac:dyDescent="0.3">
      <c r="A29" s="186" t="s">
        <v>106</v>
      </c>
      <c r="B29" s="41">
        <v>16</v>
      </c>
      <c r="C29" s="42">
        <v>16</v>
      </c>
      <c r="D29" s="42">
        <v>16</v>
      </c>
      <c r="E29" s="42">
        <v>16</v>
      </c>
      <c r="F29" s="42">
        <v>16</v>
      </c>
      <c r="G29" s="86">
        <f t="shared" si="0"/>
        <v>80</v>
      </c>
    </row>
    <row r="30" spans="1:8" s="36" customFormat="1" ht="14.15" customHeight="1" x14ac:dyDescent="0.3">
      <c r="A30" s="34" t="s">
        <v>93</v>
      </c>
      <c r="B30" s="41">
        <v>16</v>
      </c>
      <c r="C30" s="41">
        <v>16</v>
      </c>
      <c r="D30" s="42">
        <v>16</v>
      </c>
      <c r="E30" s="42">
        <v>16</v>
      </c>
      <c r="F30" s="42">
        <v>16</v>
      </c>
      <c r="G30" s="86">
        <f t="shared" si="0"/>
        <v>80</v>
      </c>
    </row>
    <row r="31" spans="1:8" s="36" customFormat="1" ht="14.15" customHeight="1" x14ac:dyDescent="0.3">
      <c r="A31" s="35" t="s">
        <v>100</v>
      </c>
      <c r="B31" s="41">
        <v>16</v>
      </c>
      <c r="C31" s="41">
        <v>10</v>
      </c>
      <c r="D31" s="42">
        <v>10</v>
      </c>
      <c r="E31" s="42">
        <v>10</v>
      </c>
      <c r="F31" s="42">
        <v>10</v>
      </c>
      <c r="G31" s="86">
        <f t="shared" si="0"/>
        <v>56</v>
      </c>
      <c r="H31" s="188" t="s">
        <v>164</v>
      </c>
    </row>
    <row r="32" spans="1:8" s="36" customFormat="1" ht="14.15" customHeight="1" x14ac:dyDescent="0.3">
      <c r="A32" s="186" t="s">
        <v>105</v>
      </c>
      <c r="B32" s="41">
        <v>0</v>
      </c>
      <c r="C32" s="42">
        <v>0</v>
      </c>
      <c r="D32" s="42">
        <v>0</v>
      </c>
      <c r="E32" s="42">
        <v>0</v>
      </c>
      <c r="F32" s="42">
        <v>0</v>
      </c>
      <c r="G32" s="86">
        <f t="shared" si="0"/>
        <v>0</v>
      </c>
      <c r="H32" s="40" t="s">
        <v>140</v>
      </c>
    </row>
    <row r="33" spans="1:8" s="111" customFormat="1" ht="14.15" customHeight="1" thickBot="1" x14ac:dyDescent="0.35">
      <c r="A33" s="129" t="s">
        <v>91</v>
      </c>
      <c r="B33" s="137">
        <v>16</v>
      </c>
      <c r="C33" s="137">
        <v>16</v>
      </c>
      <c r="D33" s="138">
        <v>16</v>
      </c>
      <c r="E33" s="137">
        <v>16</v>
      </c>
      <c r="F33" s="138">
        <v>16</v>
      </c>
      <c r="G33" s="86">
        <f t="shared" si="0"/>
        <v>80</v>
      </c>
    </row>
    <row r="34" spans="1:8" s="2" customFormat="1" ht="13.5" customHeight="1" x14ac:dyDescent="0.25">
      <c r="A34" s="7"/>
      <c r="B34" s="14">
        <f>COUNT(B4:B33)</f>
        <v>30</v>
      </c>
      <c r="C34" s="14"/>
      <c r="D34" s="14"/>
      <c r="E34" s="14"/>
      <c r="F34" s="14"/>
      <c r="G34" s="14"/>
      <c r="H34" s="7"/>
    </row>
    <row r="35" spans="1:8" s="2" customFormat="1" ht="13.5" customHeight="1" x14ac:dyDescent="0.25">
      <c r="A35" s="14"/>
      <c r="B35" s="14"/>
      <c r="C35" s="14"/>
      <c r="D35" s="14"/>
      <c r="E35" s="14"/>
      <c r="F35" s="14"/>
      <c r="G35" s="14"/>
      <c r="H35" s="7"/>
    </row>
    <row r="36" spans="1:8" s="2" customFormat="1" ht="13.5" customHeight="1" x14ac:dyDescent="0.25">
      <c r="A36" s="13"/>
      <c r="B36" s="14"/>
      <c r="C36" s="14"/>
      <c r="D36" s="14"/>
      <c r="E36" s="14"/>
      <c r="F36" s="14"/>
      <c r="G36" s="14"/>
      <c r="H36" s="7"/>
    </row>
    <row r="37" spans="1:8" s="2" customFormat="1" ht="13.5" customHeight="1" x14ac:dyDescent="0.25">
      <c r="A37" s="13"/>
      <c r="B37" s="14"/>
      <c r="C37" s="14"/>
      <c r="D37" s="14"/>
      <c r="E37" s="14"/>
      <c r="F37" s="14"/>
      <c r="G37" s="14"/>
      <c r="H37" s="7"/>
    </row>
    <row r="38" spans="1:8" s="2" customFormat="1" ht="13.5" customHeight="1" x14ac:dyDescent="0.25">
      <c r="A38" s="13"/>
      <c r="B38" s="14"/>
      <c r="C38" s="14"/>
      <c r="D38" s="14"/>
      <c r="E38" s="14"/>
      <c r="F38" s="14"/>
      <c r="G38" s="14"/>
      <c r="H38" s="7"/>
    </row>
    <row r="39" spans="1:8" s="2" customFormat="1" ht="13.5" customHeight="1" x14ac:dyDescent="0.25">
      <c r="A39" s="13"/>
      <c r="B39" s="14"/>
      <c r="C39" s="14"/>
      <c r="D39" s="14"/>
      <c r="E39" s="14"/>
      <c r="F39" s="14"/>
      <c r="G39" s="14"/>
      <c r="H39" s="7"/>
    </row>
    <row r="40" spans="1:8" s="2" customFormat="1" ht="13.5" customHeight="1" x14ac:dyDescent="0.25">
      <c r="A40" s="14"/>
      <c r="B40" s="14"/>
      <c r="C40" s="14"/>
      <c r="D40" s="14"/>
      <c r="E40" s="14"/>
      <c r="F40" s="14"/>
      <c r="G40" s="14"/>
      <c r="H40" s="5"/>
    </row>
    <row r="41" spans="1:8" s="2" customFormat="1" ht="13.5" customHeight="1" x14ac:dyDescent="0.3">
      <c r="A41" s="12"/>
      <c r="B41" s="14"/>
      <c r="C41" s="14"/>
      <c r="D41" s="14"/>
      <c r="E41" s="14"/>
      <c r="F41" s="14"/>
      <c r="G41" s="14"/>
      <c r="H41" s="7"/>
    </row>
    <row r="42" spans="1:8" s="2" customFormat="1" ht="13.5" customHeight="1" x14ac:dyDescent="0.25">
      <c r="A42" s="13"/>
      <c r="B42" s="13"/>
      <c r="C42" s="13"/>
      <c r="D42" s="13"/>
      <c r="E42" s="13"/>
      <c r="F42" s="13"/>
      <c r="G42" s="13"/>
      <c r="H42" s="5"/>
    </row>
    <row r="43" spans="1:8" s="2" customFormat="1" ht="13.5" customHeight="1" x14ac:dyDescent="0.25">
      <c r="A43" s="14"/>
      <c r="B43" s="14"/>
      <c r="C43" s="14"/>
      <c r="D43" s="13"/>
      <c r="E43" s="13"/>
      <c r="F43" s="14"/>
      <c r="G43" s="14"/>
      <c r="H43" s="7"/>
    </row>
    <row r="44" spans="1:8" ht="13.5" customHeight="1" x14ac:dyDescent="0.25">
      <c r="A44" s="13"/>
      <c r="B44" s="14"/>
      <c r="D44" s="13"/>
      <c r="E44" s="13"/>
      <c r="H44" s="9"/>
    </row>
    <row r="45" spans="1:8" s="2" customFormat="1" ht="13.5" customHeight="1" x14ac:dyDescent="0.25">
      <c r="A45" s="13"/>
      <c r="B45" s="14"/>
      <c r="C45" s="14"/>
      <c r="D45" s="14"/>
      <c r="E45" s="14"/>
      <c r="F45" s="14"/>
      <c r="G45" s="14"/>
      <c r="H45" s="9"/>
    </row>
    <row r="46" spans="1:8" s="2" customFormat="1" ht="13.5" customHeight="1" x14ac:dyDescent="0.25">
      <c r="A46" s="13"/>
      <c r="B46" s="14"/>
      <c r="C46" s="14"/>
      <c r="D46" s="14"/>
      <c r="E46" s="14"/>
      <c r="F46" s="14"/>
      <c r="G46" s="14"/>
      <c r="H46" s="9"/>
    </row>
    <row r="47" spans="1:8" s="2" customFormat="1" ht="13.5" customHeight="1" x14ac:dyDescent="0.25">
      <c r="A47" s="13"/>
      <c r="B47" s="14"/>
      <c r="C47" s="14"/>
      <c r="D47" s="14"/>
      <c r="E47" s="14"/>
      <c r="F47" s="14"/>
      <c r="G47" s="14"/>
      <c r="H47" s="9"/>
    </row>
    <row r="48" spans="1:8" s="2" customFormat="1" ht="13.5" customHeight="1" x14ac:dyDescent="0.25">
      <c r="A48" s="13"/>
      <c r="B48" s="14"/>
      <c r="C48" s="14"/>
      <c r="D48" s="14"/>
      <c r="E48" s="14"/>
      <c r="F48" s="14"/>
      <c r="G48" s="14"/>
      <c r="H48" s="9"/>
    </row>
    <row r="49" spans="1:8" s="2" customFormat="1" ht="13.5" customHeight="1" x14ac:dyDescent="0.25">
      <c r="A49" s="13"/>
      <c r="B49" s="14"/>
      <c r="C49" s="14"/>
      <c r="D49" s="14"/>
      <c r="E49" s="14"/>
      <c r="F49" s="14"/>
      <c r="G49" s="14"/>
      <c r="H49" s="9"/>
    </row>
    <row r="50" spans="1:8" s="2" customFormat="1" ht="13.5" customHeight="1" x14ac:dyDescent="0.25">
      <c r="A50" s="13"/>
      <c r="B50" s="14"/>
      <c r="C50" s="14"/>
      <c r="D50" s="14"/>
      <c r="E50" s="14"/>
      <c r="F50" s="14"/>
      <c r="G50" s="14"/>
      <c r="H50" s="9"/>
    </row>
    <row r="51" spans="1:8" s="2" customFormat="1" ht="13.5" customHeight="1" x14ac:dyDescent="0.25">
      <c r="A51" s="14"/>
      <c r="B51" s="14"/>
      <c r="C51" s="14"/>
      <c r="D51" s="14"/>
      <c r="E51" s="14"/>
      <c r="F51" s="14"/>
      <c r="G51" s="14"/>
      <c r="H51" s="9"/>
    </row>
    <row r="52" spans="1:8" s="2" customFormat="1" ht="13.5" customHeight="1" x14ac:dyDescent="0.25">
      <c r="A52" s="13"/>
      <c r="B52" s="13"/>
      <c r="C52" s="14"/>
      <c r="D52" s="14"/>
      <c r="E52" s="14"/>
      <c r="F52" s="14"/>
      <c r="G52" s="14"/>
      <c r="H52" s="9"/>
    </row>
    <row r="53" spans="1:8" s="2" customFormat="1" ht="13.5" customHeight="1" x14ac:dyDescent="0.25">
      <c r="A53" s="13"/>
      <c r="B53" s="14"/>
      <c r="C53" s="14"/>
      <c r="D53" s="14"/>
      <c r="E53" s="14"/>
      <c r="F53" s="14"/>
      <c r="G53" s="14"/>
      <c r="H53" s="9"/>
    </row>
    <row r="54" spans="1:8" s="2" customFormat="1" ht="13.5" customHeight="1" x14ac:dyDescent="0.25">
      <c r="A54" s="13"/>
      <c r="B54" s="14"/>
      <c r="C54" s="14"/>
      <c r="D54" s="14"/>
      <c r="E54" s="14"/>
      <c r="F54" s="14"/>
      <c r="G54" s="14"/>
      <c r="H54" s="9"/>
    </row>
    <row r="55" spans="1:8" s="2" customFormat="1" ht="13.5" customHeight="1" x14ac:dyDescent="0.25">
      <c r="A55" s="13"/>
      <c r="B55" s="14"/>
      <c r="C55" s="14"/>
      <c r="D55" s="14"/>
      <c r="E55" s="14"/>
      <c r="F55" s="14"/>
      <c r="G55" s="14"/>
      <c r="H55" s="9"/>
    </row>
    <row r="56" spans="1:8" s="2" customFormat="1" ht="13.5" customHeight="1" x14ac:dyDescent="0.25">
      <c r="A56" s="13"/>
      <c r="B56" s="14"/>
      <c r="C56" s="14"/>
      <c r="D56" s="14"/>
      <c r="E56" s="14"/>
      <c r="F56" s="14"/>
      <c r="G56" s="14"/>
      <c r="H56" s="9"/>
    </row>
    <row r="57" spans="1:8" s="2" customFormat="1" ht="13.5" customHeight="1" x14ac:dyDescent="0.25">
      <c r="A57" s="13"/>
      <c r="B57" s="14"/>
      <c r="C57" s="14"/>
      <c r="D57" s="14"/>
      <c r="E57" s="14"/>
      <c r="F57" s="14"/>
      <c r="G57" s="14"/>
      <c r="H57" s="9"/>
    </row>
    <row r="58" spans="1:8" s="2" customFormat="1" ht="13.5" customHeight="1" x14ac:dyDescent="0.25">
      <c r="A58" s="13"/>
      <c r="B58" s="14"/>
      <c r="C58" s="14"/>
      <c r="D58" s="14"/>
      <c r="E58" s="14"/>
      <c r="F58" s="14"/>
      <c r="G58" s="14"/>
      <c r="H58" s="9"/>
    </row>
    <row r="59" spans="1:8" s="2" customFormat="1" ht="13.5" customHeight="1" x14ac:dyDescent="0.25">
      <c r="A59" s="13"/>
      <c r="B59" s="14"/>
      <c r="C59" s="14"/>
      <c r="D59" s="14"/>
      <c r="E59" s="14"/>
      <c r="F59" s="14"/>
      <c r="G59" s="14"/>
      <c r="H59" s="9"/>
    </row>
    <row r="60" spans="1:8" s="2" customFormat="1" ht="13.5" customHeight="1" x14ac:dyDescent="0.25">
      <c r="A60" s="13"/>
      <c r="B60" s="14"/>
      <c r="C60" s="14"/>
      <c r="D60" s="14"/>
      <c r="E60" s="14"/>
      <c r="F60" s="14"/>
      <c r="G60" s="14"/>
      <c r="H60" s="9"/>
    </row>
    <row r="61" spans="1:8" s="2" customFormat="1" ht="13.5" customHeight="1" x14ac:dyDescent="0.25">
      <c r="A61" s="14"/>
      <c r="B61" s="14"/>
      <c r="C61" s="14"/>
      <c r="D61" s="14"/>
      <c r="E61" s="14"/>
      <c r="F61" s="14"/>
      <c r="G61" s="14"/>
      <c r="H61" s="9"/>
    </row>
    <row r="62" spans="1:8" s="2" customFormat="1" ht="13.5" customHeight="1" x14ac:dyDescent="0.25">
      <c r="A62" s="14"/>
      <c r="B62" s="14"/>
      <c r="C62" s="14"/>
      <c r="D62" s="14"/>
      <c r="E62" s="14"/>
      <c r="F62" s="14"/>
      <c r="G62" s="14"/>
      <c r="H62" s="9"/>
    </row>
    <row r="63" spans="1:8" s="2" customFormat="1" ht="13.5" customHeight="1" x14ac:dyDescent="0.25">
      <c r="A63" s="14"/>
      <c r="B63" s="14"/>
      <c r="C63" s="14"/>
      <c r="D63" s="14"/>
      <c r="E63" s="14"/>
      <c r="F63" s="14"/>
      <c r="G63" s="14"/>
      <c r="H63" s="9"/>
    </row>
    <row r="64" spans="1:8" s="2" customFormat="1" ht="13.5" customHeight="1" x14ac:dyDescent="0.25">
      <c r="A64" s="14"/>
      <c r="B64" s="14"/>
      <c r="C64" s="14"/>
      <c r="D64" s="14"/>
      <c r="E64" s="14"/>
      <c r="F64" s="14"/>
      <c r="G64" s="14"/>
      <c r="H64" s="9"/>
    </row>
    <row r="65" spans="1:8" s="2" customFormat="1" ht="13.5" customHeight="1" x14ac:dyDescent="0.25">
      <c r="A65" s="14"/>
      <c r="B65" s="14"/>
      <c r="C65" s="14"/>
      <c r="D65" s="14"/>
      <c r="E65" s="14"/>
      <c r="F65" s="14"/>
      <c r="G65" s="14"/>
      <c r="H65" s="9"/>
    </row>
    <row r="66" spans="1:8" s="2" customFormat="1" ht="13.5" customHeight="1" x14ac:dyDescent="0.25">
      <c r="A66" s="14"/>
      <c r="B66" s="14"/>
      <c r="C66" s="14"/>
      <c r="D66" s="14"/>
      <c r="E66" s="14"/>
      <c r="F66" s="14"/>
      <c r="G66" s="14"/>
      <c r="H66" s="9"/>
    </row>
    <row r="67" spans="1:8" s="2" customFormat="1" ht="13.5" customHeight="1" x14ac:dyDescent="0.25">
      <c r="A67" s="13"/>
      <c r="B67" s="14"/>
      <c r="C67" s="14"/>
      <c r="D67" s="14"/>
      <c r="E67" s="14"/>
      <c r="F67" s="14"/>
      <c r="G67" s="14"/>
      <c r="H67" s="9"/>
    </row>
    <row r="68" spans="1:8" s="2" customFormat="1" ht="13.5" customHeight="1" x14ac:dyDescent="0.25">
      <c r="A68" s="14"/>
      <c r="B68" s="14"/>
      <c r="C68" s="14"/>
      <c r="D68" s="14"/>
      <c r="E68" s="14"/>
      <c r="F68" s="14"/>
      <c r="G68" s="14"/>
      <c r="H68" s="9"/>
    </row>
    <row r="69" spans="1:8" s="2" customFormat="1" ht="13.5" customHeight="1" x14ac:dyDescent="0.25">
      <c r="A69" s="14"/>
      <c r="B69" s="14"/>
      <c r="C69" s="14"/>
      <c r="D69" s="14"/>
      <c r="E69" s="14"/>
      <c r="F69" s="14"/>
      <c r="G69" s="14"/>
      <c r="H69" s="21"/>
    </row>
    <row r="70" spans="1:8" ht="13.5" customHeight="1" x14ac:dyDescent="0.25">
      <c r="A70" s="14"/>
      <c r="B70" s="14"/>
      <c r="D70" s="14"/>
      <c r="H70" s="7"/>
    </row>
    <row r="71" spans="1:8" ht="13.5" customHeight="1" x14ac:dyDescent="0.3">
      <c r="A71" s="12"/>
      <c r="B71" s="14"/>
      <c r="D71" s="14"/>
      <c r="H71" s="7"/>
    </row>
    <row r="72" spans="1:8" ht="13.5" customHeight="1" x14ac:dyDescent="0.25">
      <c r="A72" s="13"/>
      <c r="B72" s="13"/>
      <c r="C72" s="13"/>
      <c r="D72" s="13"/>
      <c r="E72" s="13"/>
      <c r="F72" s="13"/>
      <c r="G72" s="13"/>
      <c r="H72" s="5"/>
    </row>
    <row r="73" spans="1:8" s="2" customFormat="1" ht="13.5" customHeight="1" x14ac:dyDescent="0.25">
      <c r="A73" s="14"/>
      <c r="B73" s="14"/>
      <c r="C73" s="14"/>
      <c r="D73" s="13"/>
      <c r="E73" s="13"/>
      <c r="F73" s="14"/>
      <c r="G73" s="14"/>
      <c r="H73" s="7"/>
    </row>
    <row r="74" spans="1:8" s="2" customFormat="1" ht="13.5" customHeight="1" x14ac:dyDescent="0.25">
      <c r="A74" s="16"/>
      <c r="B74" s="14"/>
      <c r="C74" s="14"/>
      <c r="D74" s="14"/>
      <c r="E74" s="14"/>
      <c r="F74" s="14"/>
      <c r="G74" s="14"/>
      <c r="H74" s="7"/>
    </row>
    <row r="75" spans="1:8" s="2" customFormat="1" ht="13.5" customHeight="1" x14ac:dyDescent="0.25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 x14ac:dyDescent="0.25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 x14ac:dyDescent="0.25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 x14ac:dyDescent="0.25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 x14ac:dyDescent="0.25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 x14ac:dyDescent="0.25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 x14ac:dyDescent="0.25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 x14ac:dyDescent="0.25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 x14ac:dyDescent="0.25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 x14ac:dyDescent="0.25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 x14ac:dyDescent="0.25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 x14ac:dyDescent="0.25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 x14ac:dyDescent="0.25">
      <c r="A87" s="16"/>
      <c r="B87" s="14"/>
      <c r="C87" s="14"/>
      <c r="D87" s="14"/>
      <c r="E87" s="14"/>
      <c r="F87" s="14"/>
      <c r="G87" s="14"/>
      <c r="H87" s="7"/>
    </row>
    <row r="88" spans="1:8" s="2" customFormat="1" ht="13.5" customHeight="1" x14ac:dyDescent="0.25">
      <c r="A88" s="16"/>
      <c r="B88" s="14"/>
      <c r="C88" s="14"/>
      <c r="D88" s="14"/>
      <c r="E88" s="14"/>
      <c r="F88" s="14"/>
      <c r="G88" s="14"/>
      <c r="H88" s="7"/>
    </row>
    <row r="89" spans="1:8" s="2" customFormat="1" ht="13.5" customHeight="1" x14ac:dyDescent="0.25">
      <c r="A89" s="16"/>
      <c r="B89" s="14"/>
      <c r="C89" s="14"/>
      <c r="D89" s="14"/>
      <c r="E89" s="14"/>
      <c r="F89" s="14"/>
      <c r="G89" s="14"/>
      <c r="H89" s="7"/>
    </row>
    <row r="90" spans="1:8" s="2" customFormat="1" ht="13.5" customHeight="1" x14ac:dyDescent="0.25">
      <c r="A90" s="16"/>
      <c r="B90" s="14"/>
      <c r="C90" s="14"/>
      <c r="D90" s="14"/>
      <c r="E90" s="14"/>
      <c r="F90" s="14"/>
      <c r="G90" s="14"/>
      <c r="H90" s="7"/>
    </row>
    <row r="91" spans="1:8" s="2" customFormat="1" ht="13.5" customHeight="1" x14ac:dyDescent="0.25">
      <c r="A91" s="16"/>
      <c r="B91" s="14"/>
      <c r="C91" s="14"/>
      <c r="D91" s="14"/>
      <c r="E91" s="14"/>
      <c r="F91" s="14"/>
      <c r="G91" s="14"/>
      <c r="H91" s="7"/>
    </row>
    <row r="92" spans="1:8" s="2" customFormat="1" ht="13.5" customHeight="1" x14ac:dyDescent="0.25">
      <c r="A92" s="16"/>
      <c r="B92" s="14"/>
      <c r="C92" s="14"/>
      <c r="D92" s="14"/>
      <c r="E92" s="14"/>
      <c r="F92" s="14"/>
      <c r="G92" s="14"/>
      <c r="H92" s="7"/>
    </row>
    <row r="93" spans="1:8" s="2" customFormat="1" ht="13.5" customHeight="1" x14ac:dyDescent="0.25">
      <c r="A93" s="16"/>
      <c r="B93" s="14"/>
      <c r="C93" s="14"/>
      <c r="D93" s="14"/>
      <c r="E93" s="14"/>
      <c r="F93" s="14"/>
      <c r="G93" s="14"/>
      <c r="H93" s="7"/>
    </row>
    <row r="94" spans="1:8" s="2" customFormat="1" ht="13.5" customHeight="1" x14ac:dyDescent="0.25">
      <c r="A94" s="16"/>
      <c r="B94" s="14"/>
      <c r="C94" s="14"/>
      <c r="D94" s="14"/>
      <c r="E94" s="14"/>
      <c r="F94" s="14"/>
      <c r="G94" s="14"/>
      <c r="H94" s="7"/>
    </row>
    <row r="95" spans="1:8" s="2" customFormat="1" ht="13.5" customHeight="1" x14ac:dyDescent="0.25">
      <c r="A95" s="16"/>
      <c r="B95" s="14"/>
      <c r="C95" s="14"/>
      <c r="D95" s="14"/>
      <c r="E95" s="14"/>
      <c r="F95" s="14"/>
      <c r="G95" s="14"/>
      <c r="H95" s="7"/>
    </row>
    <row r="96" spans="1:8" s="2" customFormat="1" ht="13.5" customHeight="1" x14ac:dyDescent="0.25">
      <c r="A96" s="16"/>
      <c r="B96" s="14"/>
      <c r="C96" s="14"/>
      <c r="D96" s="14"/>
      <c r="E96" s="14"/>
      <c r="F96" s="14"/>
      <c r="G96" s="14"/>
      <c r="H96" s="7"/>
    </row>
    <row r="97" spans="1:8" s="2" customFormat="1" ht="13.5" customHeight="1" x14ac:dyDescent="0.25">
      <c r="A97" s="16"/>
      <c r="B97" s="14"/>
      <c r="C97" s="14"/>
      <c r="D97" s="14"/>
      <c r="E97" s="14"/>
      <c r="F97" s="14"/>
      <c r="G97" s="14"/>
      <c r="H97" s="7"/>
    </row>
    <row r="98" spans="1:8" s="2" customFormat="1" ht="13.5" customHeight="1" x14ac:dyDescent="0.25">
      <c r="A98" s="16"/>
      <c r="B98" s="14"/>
      <c r="C98" s="14"/>
      <c r="D98" s="14"/>
      <c r="E98" s="14"/>
      <c r="F98" s="14"/>
      <c r="G98" s="14"/>
      <c r="H98" s="7"/>
    </row>
    <row r="99" spans="1:8" s="2" customFormat="1" ht="13.5" customHeight="1" x14ac:dyDescent="0.25">
      <c r="A99" s="13"/>
      <c r="B99" s="14"/>
      <c r="C99" s="14"/>
      <c r="D99" s="14"/>
      <c r="E99" s="14"/>
      <c r="F99" s="14"/>
      <c r="G99" s="14"/>
      <c r="H99" s="7"/>
    </row>
    <row r="100" spans="1:8" s="2" customFormat="1" ht="13.5" customHeight="1" x14ac:dyDescent="0.25">
      <c r="A100" s="13"/>
      <c r="B100" s="14"/>
      <c r="C100" s="14"/>
      <c r="D100" s="14"/>
      <c r="E100" s="14"/>
      <c r="F100" s="14"/>
      <c r="G100" s="14"/>
      <c r="H100" s="7"/>
    </row>
    <row r="101" spans="1:8" ht="13.5" customHeight="1" x14ac:dyDescent="0.3">
      <c r="A101" s="12"/>
      <c r="B101" s="14"/>
      <c r="D101" s="14"/>
      <c r="H101" s="7"/>
    </row>
    <row r="102" spans="1:8" ht="13.5" customHeight="1" x14ac:dyDescent="0.25">
      <c r="A102" s="13"/>
      <c r="B102" s="13"/>
      <c r="C102" s="13"/>
      <c r="D102" s="13"/>
      <c r="E102" s="13"/>
      <c r="F102" s="13"/>
      <c r="G102" s="13"/>
      <c r="H102" s="5"/>
    </row>
    <row r="103" spans="1:8" s="2" customFormat="1" ht="13.5" customHeight="1" x14ac:dyDescent="0.25">
      <c r="A103" s="14"/>
      <c r="B103" s="14"/>
      <c r="C103" s="14"/>
      <c r="D103" s="13"/>
      <c r="E103" s="13"/>
      <c r="F103" s="14"/>
      <c r="G103" s="14"/>
      <c r="H103" s="7"/>
    </row>
    <row r="104" spans="1:8" s="2" customFormat="1" ht="13.5" customHeight="1" x14ac:dyDescent="0.25">
      <c r="A104" s="14"/>
      <c r="B104" s="16"/>
      <c r="C104" s="16"/>
      <c r="D104" s="16"/>
      <c r="E104" s="16"/>
      <c r="F104" s="16"/>
      <c r="G104" s="16"/>
      <c r="H104" s="1"/>
    </row>
    <row r="105" spans="1:8" s="2" customFormat="1" ht="13.5" customHeight="1" x14ac:dyDescent="0.25">
      <c r="A105" s="14"/>
      <c r="B105" s="16"/>
      <c r="C105" s="16"/>
      <c r="D105" s="16"/>
      <c r="E105" s="16"/>
      <c r="F105" s="16"/>
      <c r="G105" s="16"/>
      <c r="H105" s="1"/>
    </row>
    <row r="106" spans="1:8" s="2" customFormat="1" ht="13.5" customHeight="1" x14ac:dyDescent="0.25">
      <c r="A106" s="14"/>
      <c r="B106" s="16"/>
      <c r="C106" s="16"/>
      <c r="D106" s="16"/>
      <c r="E106" s="16"/>
      <c r="F106" s="16"/>
      <c r="G106" s="16"/>
      <c r="H106" s="1"/>
    </row>
    <row r="107" spans="1:8" s="2" customFormat="1" ht="13.5" customHeight="1" x14ac:dyDescent="0.25">
      <c r="A107" s="14"/>
      <c r="B107" s="16"/>
      <c r="C107" s="16"/>
      <c r="D107" s="16"/>
      <c r="E107" s="16"/>
      <c r="F107" s="16"/>
      <c r="G107" s="16"/>
      <c r="H107" s="1"/>
    </row>
    <row r="108" spans="1:8" s="2" customFormat="1" ht="13.5" customHeight="1" x14ac:dyDescent="0.25">
      <c r="A108" s="14"/>
      <c r="B108" s="16"/>
      <c r="C108" s="16"/>
      <c r="D108" s="16"/>
      <c r="E108" s="16"/>
      <c r="F108" s="16"/>
      <c r="G108" s="16"/>
      <c r="H108" s="1"/>
    </row>
    <row r="109" spans="1:8" s="2" customFormat="1" ht="13.5" customHeight="1" x14ac:dyDescent="0.25">
      <c r="A109" s="14"/>
      <c r="B109" s="16"/>
      <c r="C109" s="16"/>
      <c r="D109" s="16"/>
      <c r="E109" s="16"/>
      <c r="F109" s="16"/>
      <c r="G109" s="16"/>
      <c r="H109" s="1"/>
    </row>
    <row r="110" spans="1:8" s="2" customFormat="1" ht="13.5" customHeight="1" x14ac:dyDescent="0.25">
      <c r="A110" s="14"/>
      <c r="B110" s="16"/>
      <c r="C110" s="16"/>
      <c r="D110" s="16"/>
      <c r="E110" s="16"/>
      <c r="F110" s="16"/>
      <c r="G110" s="16"/>
      <c r="H110" s="1"/>
    </row>
    <row r="111" spans="1:8" s="2" customFormat="1" ht="13.5" customHeight="1" x14ac:dyDescent="0.25">
      <c r="A111" s="14"/>
      <c r="B111" s="16"/>
      <c r="C111" s="16"/>
      <c r="D111" s="16"/>
      <c r="E111" s="16"/>
      <c r="F111" s="16"/>
      <c r="G111" s="16"/>
      <c r="H111" s="1"/>
    </row>
    <row r="112" spans="1:8" s="2" customFormat="1" ht="13.5" customHeight="1" x14ac:dyDescent="0.25">
      <c r="A112" s="14"/>
      <c r="B112" s="16"/>
      <c r="C112" s="16"/>
      <c r="D112" s="16"/>
      <c r="E112" s="16"/>
      <c r="F112" s="16"/>
      <c r="G112" s="16"/>
      <c r="H112" s="1"/>
    </row>
    <row r="113" spans="1:8" s="2" customFormat="1" ht="13.5" customHeight="1" x14ac:dyDescent="0.25">
      <c r="A113" s="14"/>
      <c r="B113" s="16"/>
      <c r="C113" s="16"/>
      <c r="D113" s="16"/>
      <c r="E113" s="16"/>
      <c r="F113" s="16"/>
      <c r="G113" s="16"/>
      <c r="H113" s="1"/>
    </row>
    <row r="114" spans="1:8" s="2" customFormat="1" ht="13.5" customHeight="1" x14ac:dyDescent="0.25">
      <c r="A114" s="14"/>
      <c r="B114" s="16"/>
      <c r="C114" s="16"/>
      <c r="D114" s="16"/>
      <c r="E114" s="16"/>
      <c r="F114" s="16"/>
      <c r="G114" s="16"/>
      <c r="H114" s="1"/>
    </row>
    <row r="115" spans="1:8" s="2" customFormat="1" ht="13.5" customHeight="1" x14ac:dyDescent="0.25">
      <c r="A115" s="14"/>
      <c r="B115" s="16"/>
      <c r="C115" s="16"/>
      <c r="D115" s="16"/>
      <c r="E115" s="16"/>
      <c r="F115" s="16"/>
      <c r="G115" s="16"/>
      <c r="H115" s="1"/>
    </row>
    <row r="116" spans="1:8" s="2" customFormat="1" ht="13.5" customHeight="1" x14ac:dyDescent="0.25">
      <c r="A116" s="14"/>
      <c r="B116" s="16"/>
      <c r="C116" s="16"/>
      <c r="D116" s="16"/>
      <c r="E116" s="16"/>
      <c r="F116" s="16"/>
      <c r="G116" s="16"/>
      <c r="H116" s="1"/>
    </row>
    <row r="117" spans="1:8" s="2" customFormat="1" ht="13.5" customHeight="1" x14ac:dyDescent="0.35">
      <c r="A117" s="17"/>
      <c r="B117" s="16"/>
      <c r="C117" s="16"/>
      <c r="D117" s="16"/>
      <c r="E117" s="16"/>
      <c r="F117" s="16"/>
      <c r="G117" s="16"/>
      <c r="H117" s="1"/>
    </row>
    <row r="118" spans="1:8" s="2" customFormat="1" ht="13.5" customHeight="1" x14ac:dyDescent="0.25">
      <c r="A118" s="14"/>
      <c r="B118" s="16"/>
      <c r="C118" s="16"/>
      <c r="D118" s="16"/>
      <c r="E118" s="16"/>
      <c r="F118" s="16"/>
      <c r="G118" s="16"/>
      <c r="H118" s="1"/>
    </row>
    <row r="119" spans="1:8" s="2" customFormat="1" ht="13.5" customHeight="1" x14ac:dyDescent="0.25">
      <c r="A119" s="14"/>
      <c r="B119" s="16"/>
      <c r="C119" s="16"/>
      <c r="D119" s="16"/>
      <c r="E119" s="16"/>
      <c r="F119" s="16"/>
      <c r="G119" s="16"/>
      <c r="H119" s="1"/>
    </row>
    <row r="120" spans="1:8" s="2" customFormat="1" ht="13.5" customHeight="1" x14ac:dyDescent="0.25">
      <c r="A120" s="14"/>
      <c r="B120" s="16"/>
      <c r="C120" s="16"/>
      <c r="D120" s="16"/>
      <c r="E120" s="16"/>
      <c r="F120" s="16"/>
      <c r="G120" s="16"/>
      <c r="H120" s="1"/>
    </row>
    <row r="121" spans="1:8" s="2" customFormat="1" ht="13.5" customHeight="1" x14ac:dyDescent="0.25">
      <c r="A121" s="14"/>
      <c r="B121" s="16"/>
      <c r="C121" s="16"/>
      <c r="D121" s="16"/>
      <c r="E121" s="16"/>
      <c r="F121" s="16"/>
      <c r="G121" s="16"/>
      <c r="H121" s="1"/>
    </row>
    <row r="122" spans="1:8" s="2" customFormat="1" ht="13.5" customHeight="1" x14ac:dyDescent="0.25">
      <c r="A122" s="14"/>
      <c r="B122" s="16"/>
      <c r="C122" s="16"/>
      <c r="D122" s="16"/>
      <c r="E122" s="16"/>
      <c r="F122" s="16"/>
      <c r="G122" s="16"/>
      <c r="H122" s="1"/>
    </row>
    <row r="123" spans="1:8" s="2" customFormat="1" ht="13.5" customHeight="1" x14ac:dyDescent="0.25">
      <c r="A123" s="14"/>
      <c r="B123" s="16"/>
      <c r="C123" s="16"/>
      <c r="D123" s="16"/>
      <c r="E123" s="16"/>
      <c r="F123" s="16"/>
      <c r="G123" s="16"/>
      <c r="H123" s="1"/>
    </row>
    <row r="124" spans="1:8" s="2" customFormat="1" x14ac:dyDescent="0.25">
      <c r="A124" s="14"/>
      <c r="B124" s="16"/>
      <c r="C124" s="16"/>
      <c r="D124" s="16"/>
      <c r="E124" s="16"/>
      <c r="F124" s="16"/>
      <c r="G124" s="16"/>
      <c r="H124" s="1"/>
    </row>
    <row r="125" spans="1:8" s="2" customFormat="1" x14ac:dyDescent="0.25">
      <c r="A125" s="14"/>
      <c r="B125" s="16"/>
      <c r="C125" s="16"/>
      <c r="D125" s="16"/>
      <c r="E125" s="16"/>
      <c r="F125" s="16"/>
      <c r="G125" s="16"/>
      <c r="H125" s="1"/>
    </row>
    <row r="126" spans="1:8" s="2" customFormat="1" x14ac:dyDescent="0.25">
      <c r="A126" s="14"/>
      <c r="B126" s="16"/>
      <c r="C126" s="16"/>
      <c r="D126" s="16"/>
      <c r="E126" s="16"/>
      <c r="F126" s="16"/>
      <c r="G126" s="16"/>
      <c r="H126" s="1"/>
    </row>
    <row r="127" spans="1:8" s="2" customFormat="1" x14ac:dyDescent="0.25">
      <c r="A127" s="14"/>
      <c r="B127" s="16"/>
      <c r="C127" s="16"/>
      <c r="D127" s="16"/>
      <c r="E127" s="16"/>
      <c r="F127" s="16"/>
      <c r="G127" s="16"/>
      <c r="H127" s="1"/>
    </row>
    <row r="128" spans="1:8" s="2" customFormat="1" x14ac:dyDescent="0.25">
      <c r="A128" s="13"/>
      <c r="B128" s="14"/>
      <c r="C128" s="14"/>
      <c r="D128" s="14"/>
      <c r="E128" s="14"/>
      <c r="F128" s="14"/>
      <c r="G128" s="14"/>
      <c r="H128" s="7"/>
    </row>
    <row r="129" spans="1:8" s="2" customFormat="1" x14ac:dyDescent="0.25">
      <c r="A129" s="13"/>
      <c r="B129" s="14"/>
      <c r="C129" s="14"/>
      <c r="D129" s="14"/>
      <c r="E129" s="14"/>
      <c r="F129" s="14"/>
      <c r="G129" s="14"/>
      <c r="H129" s="7"/>
    </row>
    <row r="130" spans="1:8" s="2" customFormat="1" x14ac:dyDescent="0.25">
      <c r="A130" s="19"/>
      <c r="B130" s="19"/>
      <c r="C130" s="14"/>
      <c r="D130" s="19"/>
      <c r="E130" s="14"/>
      <c r="F130" s="14"/>
      <c r="G130" s="14"/>
    </row>
    <row r="131" spans="1:8" s="2" customFormat="1" x14ac:dyDescent="0.25">
      <c r="A131" s="19"/>
      <c r="B131" s="19"/>
      <c r="C131" s="14"/>
      <c r="D131" s="19"/>
      <c r="E131" s="14"/>
      <c r="F131" s="14"/>
      <c r="G131" s="14"/>
    </row>
    <row r="132" spans="1:8" s="2" customFormat="1" x14ac:dyDescent="0.25">
      <c r="A132" s="19"/>
      <c r="B132" s="19"/>
      <c r="C132" s="14"/>
      <c r="D132" s="19"/>
      <c r="E132" s="14"/>
      <c r="F132" s="14"/>
      <c r="G132" s="14"/>
    </row>
    <row r="133" spans="1:8" s="2" customFormat="1" x14ac:dyDescent="0.25">
      <c r="A133" s="19"/>
      <c r="B133" s="19"/>
      <c r="C133" s="14"/>
      <c r="D133" s="19"/>
      <c r="E133" s="14"/>
      <c r="F133" s="14"/>
      <c r="G133" s="14"/>
    </row>
    <row r="134" spans="1:8" s="2" customFormat="1" x14ac:dyDescent="0.25">
      <c r="A134" s="19"/>
      <c r="B134" s="19"/>
      <c r="C134" s="14"/>
      <c r="D134" s="19"/>
      <c r="E134" s="14"/>
      <c r="F134" s="14"/>
      <c r="G134" s="14"/>
    </row>
    <row r="135" spans="1:8" s="2" customFormat="1" x14ac:dyDescent="0.25">
      <c r="A135" s="19"/>
      <c r="B135" s="19"/>
      <c r="C135" s="14"/>
      <c r="D135" s="19"/>
      <c r="E135" s="14"/>
      <c r="F135" s="14"/>
      <c r="G135" s="14"/>
    </row>
    <row r="136" spans="1:8" s="2" customFormat="1" x14ac:dyDescent="0.25">
      <c r="A136" s="19"/>
      <c r="B136" s="19"/>
      <c r="C136" s="14"/>
      <c r="D136" s="19"/>
      <c r="E136" s="14"/>
      <c r="F136" s="14"/>
      <c r="G136" s="14"/>
    </row>
    <row r="137" spans="1:8" s="2" customFormat="1" x14ac:dyDescent="0.25">
      <c r="A137" s="19"/>
      <c r="B137" s="19"/>
      <c r="C137" s="14"/>
      <c r="D137" s="19"/>
      <c r="E137" s="14"/>
      <c r="F137" s="14"/>
      <c r="G137" s="14"/>
    </row>
    <row r="138" spans="1:8" s="2" customFormat="1" x14ac:dyDescent="0.25">
      <c r="A138" s="19"/>
      <c r="B138" s="19"/>
      <c r="C138" s="14"/>
      <c r="D138" s="19"/>
      <c r="E138" s="14"/>
      <c r="F138" s="14"/>
      <c r="G138" s="14"/>
    </row>
    <row r="139" spans="1:8" s="2" customFormat="1" x14ac:dyDescent="0.25">
      <c r="A139" s="19"/>
      <c r="B139" s="19"/>
      <c r="C139" s="14"/>
      <c r="D139" s="19"/>
      <c r="E139" s="14"/>
      <c r="F139" s="14"/>
      <c r="G139" s="14"/>
    </row>
    <row r="140" spans="1:8" s="2" customFormat="1" x14ac:dyDescent="0.25">
      <c r="A140" s="19"/>
      <c r="B140" s="19"/>
      <c r="C140" s="14"/>
      <c r="D140" s="19"/>
      <c r="E140" s="14"/>
      <c r="F140" s="14"/>
      <c r="G140" s="14"/>
    </row>
    <row r="141" spans="1:8" s="2" customFormat="1" x14ac:dyDescent="0.25">
      <c r="A141" s="19"/>
      <c r="B141" s="19"/>
      <c r="C141" s="14"/>
      <c r="D141" s="19"/>
      <c r="E141" s="14"/>
      <c r="F141" s="14"/>
      <c r="G141" s="14"/>
    </row>
    <row r="142" spans="1:8" s="2" customFormat="1" x14ac:dyDescent="0.25">
      <c r="A142" s="19"/>
      <c r="B142" s="19"/>
      <c r="C142" s="14"/>
      <c r="D142" s="19"/>
      <c r="E142" s="14"/>
      <c r="F142" s="14"/>
      <c r="G142" s="14"/>
    </row>
    <row r="143" spans="1:8" s="2" customFormat="1" x14ac:dyDescent="0.25">
      <c r="A143" s="19"/>
      <c r="B143" s="19"/>
      <c r="C143" s="14"/>
      <c r="D143" s="19"/>
      <c r="E143" s="14"/>
      <c r="F143" s="14"/>
      <c r="G143" s="14"/>
    </row>
    <row r="144" spans="1:8" s="2" customFormat="1" x14ac:dyDescent="0.25">
      <c r="A144" s="19"/>
      <c r="B144" s="19"/>
      <c r="C144" s="14"/>
      <c r="D144" s="19"/>
      <c r="E144" s="14"/>
      <c r="F144" s="14"/>
      <c r="G144" s="14"/>
    </row>
    <row r="145" spans="1:7" s="2" customFormat="1" x14ac:dyDescent="0.25">
      <c r="A145" s="19"/>
      <c r="B145" s="19"/>
      <c r="C145" s="14"/>
      <c r="D145" s="19"/>
      <c r="E145" s="14"/>
      <c r="F145" s="14"/>
      <c r="G145" s="14"/>
    </row>
    <row r="146" spans="1:7" s="2" customFormat="1" x14ac:dyDescent="0.25">
      <c r="A146" s="19"/>
      <c r="B146" s="19"/>
      <c r="C146" s="14"/>
      <c r="D146" s="19"/>
      <c r="E146" s="14"/>
      <c r="F146" s="14"/>
      <c r="G146" s="14"/>
    </row>
    <row r="147" spans="1:7" s="2" customFormat="1" x14ac:dyDescent="0.25">
      <c r="A147" s="19"/>
      <c r="B147" s="19"/>
      <c r="C147" s="14"/>
      <c r="D147" s="19"/>
      <c r="E147" s="14"/>
      <c r="F147" s="14"/>
      <c r="G147" s="14"/>
    </row>
    <row r="148" spans="1:7" s="2" customFormat="1" x14ac:dyDescent="0.25">
      <c r="A148" s="19"/>
      <c r="B148" s="19"/>
      <c r="C148" s="14"/>
      <c r="D148" s="19"/>
      <c r="E148" s="14"/>
      <c r="F148" s="14"/>
      <c r="G148" s="14"/>
    </row>
    <row r="149" spans="1:7" s="2" customFormat="1" x14ac:dyDescent="0.25">
      <c r="A149" s="19"/>
      <c r="B149" s="19"/>
      <c r="C149" s="14"/>
      <c r="D149" s="19"/>
      <c r="E149" s="14"/>
      <c r="F149" s="14"/>
      <c r="G149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0"/>
  <sheetViews>
    <sheetView tabSelected="1" topLeftCell="B1" zoomScale="81" zoomScaleNormal="81" workbookViewId="0"/>
  </sheetViews>
  <sheetFormatPr defaultColWidth="11.453125" defaultRowHeight="12.5" x14ac:dyDescent="0.25"/>
  <cols>
    <col min="1" max="1" width="6.08984375" style="16" bestFit="1" customWidth="1"/>
    <col min="2" max="2" width="19" style="16" bestFit="1" customWidth="1"/>
    <col min="3" max="3" width="18.90625" style="16" bestFit="1" customWidth="1"/>
    <col min="4" max="5" width="7.453125" style="16" customWidth="1"/>
    <col min="6" max="6" width="5" style="14" customWidth="1"/>
    <col min="7" max="7" width="25.90625" style="1" customWidth="1"/>
    <col min="8" max="8" width="11.453125" style="1"/>
    <col min="9" max="9" width="15.6328125" style="1" customWidth="1"/>
    <col min="10" max="16384" width="11.453125" style="1"/>
  </cols>
  <sheetData>
    <row r="1" spans="1:13" s="33" customFormat="1" ht="14.15" customHeight="1" thickBot="1" x14ac:dyDescent="0.35">
      <c r="A1" s="74" t="s">
        <v>64</v>
      </c>
      <c r="B1" s="75"/>
      <c r="C1" s="75"/>
      <c r="D1" s="74"/>
      <c r="E1" s="74"/>
      <c r="F1" s="97"/>
      <c r="G1" s="90"/>
      <c r="H1" s="91"/>
      <c r="I1" s="91"/>
      <c r="J1" s="91"/>
      <c r="K1" s="91"/>
      <c r="L1" s="91"/>
      <c r="M1" s="91"/>
    </row>
    <row r="2" spans="1:13" s="108" customFormat="1" ht="14.15" customHeight="1" x14ac:dyDescent="0.3">
      <c r="A2" s="103" t="s">
        <v>16</v>
      </c>
      <c r="B2" s="104" t="s">
        <v>12</v>
      </c>
      <c r="C2" s="104" t="s">
        <v>55</v>
      </c>
      <c r="D2" s="103" t="s">
        <v>56</v>
      </c>
      <c r="E2" s="103" t="s">
        <v>57</v>
      </c>
      <c r="F2" s="104" t="s">
        <v>19</v>
      </c>
      <c r="G2" s="105" t="s">
        <v>20</v>
      </c>
      <c r="H2" s="107"/>
      <c r="I2" s="107" t="s">
        <v>186</v>
      </c>
      <c r="J2" s="107"/>
      <c r="K2" s="107"/>
      <c r="L2" s="107"/>
      <c r="M2" s="107"/>
    </row>
    <row r="3" spans="1:13" s="33" customFormat="1" ht="14.15" customHeight="1" thickBot="1" x14ac:dyDescent="0.35">
      <c r="A3" s="141"/>
      <c r="B3" s="142">
        <v>30</v>
      </c>
      <c r="C3" s="142">
        <v>30</v>
      </c>
      <c r="D3" s="159">
        <v>20</v>
      </c>
      <c r="E3" s="159">
        <v>10</v>
      </c>
      <c r="F3" s="142">
        <f>SUM(B3:E3)</f>
        <v>90</v>
      </c>
      <c r="G3" s="144"/>
      <c r="H3" s="91"/>
      <c r="I3" s="203">
        <f>F3+'Lab11'!G3+'Lab10'!F3+'Lab9'!G3+'Lab8'!F3+'Lab7'!I3+'Lab6'!G3+'Lab5'!D3+'Lab4'!E3+'Lab3'!C3+'Lab2'!C3+'Lab1'!C3</f>
        <v>572</v>
      </c>
      <c r="J3" s="91"/>
      <c r="K3" s="91"/>
      <c r="L3" s="91"/>
      <c r="M3" s="91"/>
    </row>
    <row r="4" spans="1:13" s="107" customFormat="1" ht="14.15" customHeight="1" x14ac:dyDescent="0.3">
      <c r="A4" s="164" t="s">
        <v>107</v>
      </c>
      <c r="B4" s="165">
        <v>30</v>
      </c>
      <c r="C4" s="165">
        <v>30</v>
      </c>
      <c r="D4" s="176">
        <v>20</v>
      </c>
      <c r="E4" s="176">
        <v>10</v>
      </c>
      <c r="F4" s="142">
        <f t="shared" ref="F4:F33" si="0">SUM(B4:E4)</f>
        <v>90</v>
      </c>
      <c r="I4" s="204">
        <f>F4+'Lab11'!G4+'Lab10'!F4+'Lab9'!G4+'Lab8'!F4+'Lab7'!I4+'Lab6'!G4+'Lab5'!D4+'Lab4'!E4+'Lab3'!C4+'Lab2'!C4+'Lab1'!C4</f>
        <v>526.79999999999995</v>
      </c>
    </row>
    <row r="5" spans="1:13" s="36" customFormat="1" ht="14.15" customHeight="1" x14ac:dyDescent="0.3">
      <c r="A5" s="34" t="s">
        <v>87</v>
      </c>
      <c r="B5" s="46">
        <v>30</v>
      </c>
      <c r="C5" s="46">
        <v>30</v>
      </c>
      <c r="D5" s="37">
        <v>20</v>
      </c>
      <c r="E5" s="37">
        <v>10</v>
      </c>
      <c r="F5" s="142">
        <f t="shared" si="0"/>
        <v>90</v>
      </c>
      <c r="I5" s="76">
        <f>F5+'Lab11'!G5+'Lab10'!F5+'Lab9'!G5+'Lab8'!F5+'Lab7'!I5+'Lab6'!G5+'Lab5'!D5+'Lab4'!E5+'Lab3'!C5+'Lab2'!C5+'Lab1'!C5</f>
        <v>567.4</v>
      </c>
    </row>
    <row r="6" spans="1:13" s="36" customFormat="1" ht="14.15" customHeight="1" x14ac:dyDescent="0.3">
      <c r="A6" s="34" t="s">
        <v>94</v>
      </c>
      <c r="B6" s="46">
        <v>30</v>
      </c>
      <c r="C6" s="46">
        <v>30</v>
      </c>
      <c r="D6" s="37">
        <v>20</v>
      </c>
      <c r="E6" s="37">
        <v>10</v>
      </c>
      <c r="F6" s="142">
        <f t="shared" si="0"/>
        <v>90</v>
      </c>
      <c r="I6" s="76">
        <f>F6+'Lab11'!G6+'Lab10'!F6+'Lab9'!G6+'Lab8'!F6+'Lab7'!I6+'Lab6'!G6+'Lab5'!D6+'Lab4'!E6+'Lab3'!C6+'Lab2'!C6+'Lab1'!C6</f>
        <v>567.4</v>
      </c>
    </row>
    <row r="7" spans="1:13" s="36" customFormat="1" ht="14.15" customHeight="1" x14ac:dyDescent="0.3">
      <c r="A7" s="34" t="s">
        <v>102</v>
      </c>
      <c r="B7" s="46">
        <v>30</v>
      </c>
      <c r="C7" s="46">
        <v>30</v>
      </c>
      <c r="D7" s="37">
        <v>20</v>
      </c>
      <c r="E7" s="37">
        <v>10</v>
      </c>
      <c r="F7" s="142">
        <f t="shared" si="0"/>
        <v>90</v>
      </c>
      <c r="I7" s="76">
        <f>F7+'Lab11'!G7+'Lab10'!F7+'Lab9'!G7+'Lab8'!F7+'Lab7'!I7+'Lab6'!G7+'Lab5'!D7+'Lab4'!E7+'Lab3'!C7+'Lab2'!C7+'Lab1'!C7</f>
        <v>499.5</v>
      </c>
    </row>
    <row r="8" spans="1:13" s="36" customFormat="1" ht="14.15" customHeight="1" x14ac:dyDescent="0.3">
      <c r="A8" s="34" t="s">
        <v>85</v>
      </c>
      <c r="B8" s="46">
        <v>30</v>
      </c>
      <c r="C8" s="46">
        <v>30</v>
      </c>
      <c r="D8" s="37">
        <v>20</v>
      </c>
      <c r="E8" s="37">
        <v>10</v>
      </c>
      <c r="F8" s="142">
        <f t="shared" si="0"/>
        <v>90</v>
      </c>
      <c r="I8" s="76">
        <f>F8+'Lab11'!G8+'Lab10'!F8+'Lab9'!G8+'Lab8'!F8+'Lab7'!I8+'Lab6'!G8+'Lab5'!D8+'Lab4'!E8+'Lab3'!C8+'Lab2'!C8+'Lab1'!C8</f>
        <v>521</v>
      </c>
    </row>
    <row r="9" spans="1:13" s="36" customFormat="1" ht="14.15" customHeight="1" x14ac:dyDescent="0.3">
      <c r="A9" s="34" t="s">
        <v>98</v>
      </c>
      <c r="B9" s="46">
        <v>0</v>
      </c>
      <c r="C9" s="46">
        <v>0</v>
      </c>
      <c r="D9" s="37">
        <v>0</v>
      </c>
      <c r="E9" s="37">
        <v>0</v>
      </c>
      <c r="F9" s="142">
        <f t="shared" si="0"/>
        <v>0</v>
      </c>
      <c r="G9" s="36" t="s">
        <v>140</v>
      </c>
      <c r="I9" s="76">
        <f>F9+'Lab11'!G9+'Lab10'!F9+'Lab9'!G9+'Lab8'!F9+'Lab7'!I9+'Lab6'!G9+'Lab5'!D9+'Lab4'!E9+'Lab3'!C9+'Lab2'!C9+'Lab1'!C9</f>
        <v>367</v>
      </c>
    </row>
    <row r="10" spans="1:13" s="36" customFormat="1" ht="14.15" customHeight="1" x14ac:dyDescent="0.3">
      <c r="A10" s="34" t="s">
        <v>103</v>
      </c>
      <c r="B10" s="46">
        <v>30</v>
      </c>
      <c r="C10" s="46">
        <v>30</v>
      </c>
      <c r="D10" s="37">
        <v>20</v>
      </c>
      <c r="E10" s="37">
        <v>10</v>
      </c>
      <c r="F10" s="142">
        <f t="shared" si="0"/>
        <v>90</v>
      </c>
      <c r="I10" s="76">
        <f>F10+'Lab11'!G10+'Lab10'!F10+'Lab9'!G10+'Lab8'!F10+'Lab7'!I10+'Lab6'!G10+'Lab5'!D10+'Lab4'!E10+'Lab3'!C10+'Lab2'!C10+'Lab1'!C10</f>
        <v>479.4</v>
      </c>
    </row>
    <row r="11" spans="1:13" s="36" customFormat="1" ht="14.15" customHeight="1" x14ac:dyDescent="0.3">
      <c r="A11" s="34" t="s">
        <v>79</v>
      </c>
      <c r="B11" s="46">
        <v>30</v>
      </c>
      <c r="C11" s="46">
        <v>30</v>
      </c>
      <c r="D11" s="37">
        <v>20</v>
      </c>
      <c r="E11" s="37">
        <v>10</v>
      </c>
      <c r="F11" s="142">
        <f t="shared" si="0"/>
        <v>90</v>
      </c>
      <c r="I11" s="76">
        <f>F11+'Lab11'!G11+'Lab10'!F11+'Lab9'!G11+'Lab8'!F11+'Lab7'!I11+'Lab6'!G11+'Lab5'!D11+'Lab4'!E11+'Lab3'!C11+'Lab2'!C11+'Lab1'!C11</f>
        <v>570.4</v>
      </c>
    </row>
    <row r="12" spans="1:13" s="36" customFormat="1" ht="14.15" customHeight="1" x14ac:dyDescent="0.3">
      <c r="A12" s="34" t="s">
        <v>80</v>
      </c>
      <c r="B12" s="46">
        <v>30</v>
      </c>
      <c r="C12" s="46">
        <v>30</v>
      </c>
      <c r="D12" s="37">
        <v>20</v>
      </c>
      <c r="E12" s="37">
        <v>10</v>
      </c>
      <c r="F12" s="142">
        <f t="shared" si="0"/>
        <v>90</v>
      </c>
      <c r="I12" s="76">
        <f>F12+'Lab11'!G12+'Lab10'!F12+'Lab9'!G12+'Lab8'!F12+'Lab7'!I12+'Lab6'!G12+'Lab5'!D12+'Lab4'!E12+'Lab3'!C12+'Lab2'!C12+'Lab1'!C12</f>
        <v>525</v>
      </c>
    </row>
    <row r="13" spans="1:13" s="36" customFormat="1" ht="14.15" customHeight="1" x14ac:dyDescent="0.3">
      <c r="A13" s="35" t="s">
        <v>97</v>
      </c>
      <c r="B13" s="46">
        <v>30</v>
      </c>
      <c r="C13" s="46">
        <v>30</v>
      </c>
      <c r="D13" s="37">
        <v>20</v>
      </c>
      <c r="E13" s="37">
        <v>10</v>
      </c>
      <c r="F13" s="142">
        <f t="shared" si="0"/>
        <v>90</v>
      </c>
      <c r="I13" s="76">
        <f>F13+'Lab11'!G13+'Lab10'!F13+'Lab9'!G13+'Lab8'!F13+'Lab7'!I13+'Lab6'!G13+'Lab5'!D13+'Lab4'!E13+'Lab3'!C13+'Lab2'!C13+'Lab1'!C13</f>
        <v>552.29999999999995</v>
      </c>
    </row>
    <row r="14" spans="1:13" s="36" customFormat="1" ht="14.15" customHeight="1" x14ac:dyDescent="0.3">
      <c r="A14" s="34" t="s">
        <v>83</v>
      </c>
      <c r="B14" s="46">
        <v>30</v>
      </c>
      <c r="C14" s="46">
        <v>30</v>
      </c>
      <c r="D14" s="38">
        <v>20</v>
      </c>
      <c r="E14" s="38">
        <v>10</v>
      </c>
      <c r="F14" s="142">
        <f t="shared" si="0"/>
        <v>90</v>
      </c>
      <c r="G14" s="39"/>
      <c r="I14" s="76">
        <f>F14+'Lab11'!G14+'Lab10'!F14+'Lab9'!G14+'Lab8'!F14+'Lab7'!I14+'Lab6'!G14+'Lab5'!D14+'Lab4'!E14+'Lab3'!C14+'Lab2'!C14+'Lab1'!C14</f>
        <v>568</v>
      </c>
    </row>
    <row r="15" spans="1:13" s="36" customFormat="1" ht="14.15" customHeight="1" x14ac:dyDescent="0.3">
      <c r="A15" s="35" t="s">
        <v>89</v>
      </c>
      <c r="B15" s="46">
        <v>30</v>
      </c>
      <c r="C15" s="46">
        <v>30</v>
      </c>
      <c r="D15" s="38">
        <v>20</v>
      </c>
      <c r="E15" s="38">
        <v>10</v>
      </c>
      <c r="F15" s="142">
        <f t="shared" si="0"/>
        <v>90</v>
      </c>
      <c r="I15" s="76">
        <f>F15+'Lab11'!G15+'Lab10'!F15+'Lab9'!G15+'Lab8'!F15+'Lab7'!I15+'Lab6'!G15+'Lab5'!D15+'Lab4'!E15+'Lab3'!C15+'Lab2'!C15+'Lab1'!C15</f>
        <v>569.4</v>
      </c>
    </row>
    <row r="16" spans="1:13" s="36" customFormat="1" ht="14.15" customHeight="1" x14ac:dyDescent="0.3">
      <c r="A16" s="35" t="s">
        <v>104</v>
      </c>
      <c r="B16" s="46">
        <v>0</v>
      </c>
      <c r="C16" s="46">
        <v>0</v>
      </c>
      <c r="D16" s="38">
        <v>0</v>
      </c>
      <c r="E16" s="38">
        <v>0</v>
      </c>
      <c r="F16" s="142">
        <f t="shared" si="0"/>
        <v>0</v>
      </c>
      <c r="G16" s="36" t="s">
        <v>140</v>
      </c>
      <c r="I16" s="76">
        <f>F16+'Lab11'!G16+'Lab10'!F16+'Lab9'!G16+'Lab8'!F16+'Lab7'!I16+'Lab6'!G16+'Lab5'!D16+'Lab4'!E16+'Lab3'!C16+'Lab2'!C16+'Lab1'!C16</f>
        <v>275.5</v>
      </c>
    </row>
    <row r="17" spans="1:9" s="36" customFormat="1" ht="14.15" customHeight="1" x14ac:dyDescent="0.3">
      <c r="A17" s="35" t="s">
        <v>101</v>
      </c>
      <c r="B17" s="46">
        <v>30</v>
      </c>
      <c r="C17" s="46">
        <v>30</v>
      </c>
      <c r="D17" s="38">
        <v>20</v>
      </c>
      <c r="E17" s="38">
        <v>10</v>
      </c>
      <c r="F17" s="142">
        <f t="shared" si="0"/>
        <v>90</v>
      </c>
      <c r="G17" s="39"/>
      <c r="I17" s="76">
        <f>F17+'Lab11'!G17+'Lab10'!F17+'Lab9'!G17+'Lab8'!F17+'Lab7'!I17+'Lab6'!G17+'Lab5'!D17+'Lab4'!E17+'Lab3'!C17+'Lab2'!C17+'Lab1'!C17</f>
        <v>567.79999999999995</v>
      </c>
    </row>
    <row r="18" spans="1:9" s="36" customFormat="1" ht="14.15" customHeight="1" x14ac:dyDescent="0.3">
      <c r="A18" s="35" t="s">
        <v>96</v>
      </c>
      <c r="B18" s="46">
        <v>0</v>
      </c>
      <c r="C18" s="46">
        <v>0</v>
      </c>
      <c r="D18" s="38">
        <v>0</v>
      </c>
      <c r="E18" s="38">
        <v>0</v>
      </c>
      <c r="F18" s="142">
        <v>0</v>
      </c>
      <c r="G18" s="39" t="s">
        <v>140</v>
      </c>
      <c r="I18" s="76">
        <f>F18+'Lab11'!G18+'Lab10'!F18+'Lab9'!G18+'Lab8'!F18+'Lab7'!I18+'Lab6'!G18+'Lab5'!D18+'Lab4'!E18+'Lab3'!C18+'Lab2'!C18+'Lab1'!C18</f>
        <v>371.9</v>
      </c>
    </row>
    <row r="19" spans="1:9" s="36" customFormat="1" ht="14.15" customHeight="1" x14ac:dyDescent="0.3">
      <c r="A19" s="35" t="s">
        <v>82</v>
      </c>
      <c r="B19" s="46">
        <v>30</v>
      </c>
      <c r="C19" s="46">
        <v>30</v>
      </c>
      <c r="D19" s="38">
        <v>20</v>
      </c>
      <c r="E19" s="38">
        <v>10</v>
      </c>
      <c r="F19" s="142">
        <f t="shared" si="0"/>
        <v>90</v>
      </c>
      <c r="I19" s="76">
        <f>F19+'Lab11'!G19+'Lab10'!F19+'Lab9'!G19+'Lab8'!F19+'Lab7'!I19+'Lab6'!G19+'Lab5'!D19+'Lab4'!E19+'Lab3'!C19+'Lab2'!C19+'Lab1'!C19</f>
        <v>565.79999999999995</v>
      </c>
    </row>
    <row r="20" spans="1:9" s="36" customFormat="1" ht="14.15" customHeight="1" x14ac:dyDescent="0.3">
      <c r="A20" s="34" t="s">
        <v>86</v>
      </c>
      <c r="B20" s="46">
        <v>30</v>
      </c>
      <c r="C20" s="46">
        <v>30</v>
      </c>
      <c r="D20" s="38">
        <v>20</v>
      </c>
      <c r="E20" s="38">
        <v>10</v>
      </c>
      <c r="F20" s="142">
        <f t="shared" si="0"/>
        <v>90</v>
      </c>
      <c r="I20" s="76">
        <f>F20+'Lab11'!G20+'Lab10'!F20+'Lab9'!G20+'Lab8'!F20+'Lab7'!I20+'Lab6'!G20+'Lab5'!D20+'Lab4'!E20+'Lab3'!C20+'Lab2'!C20+'Lab1'!C20</f>
        <v>530.4</v>
      </c>
    </row>
    <row r="21" spans="1:9" s="36" customFormat="1" ht="14.15" customHeight="1" x14ac:dyDescent="0.3">
      <c r="A21" s="35" t="s">
        <v>95</v>
      </c>
      <c r="B21" s="46">
        <v>30</v>
      </c>
      <c r="C21" s="46">
        <v>30</v>
      </c>
      <c r="D21" s="38">
        <v>20</v>
      </c>
      <c r="E21" s="38">
        <v>5</v>
      </c>
      <c r="F21" s="142">
        <f t="shared" si="0"/>
        <v>85</v>
      </c>
      <c r="G21" s="40"/>
      <c r="I21" s="76">
        <f>F21+'Lab11'!G21+'Lab10'!F21+'Lab9'!G21+'Lab8'!F21+'Lab7'!I21+'Lab6'!G21+'Lab5'!D21+'Lab4'!E21+'Lab3'!C21+'Lab2'!C21+'Lab1'!C21</f>
        <v>564</v>
      </c>
    </row>
    <row r="22" spans="1:9" s="36" customFormat="1" ht="14.15" customHeight="1" x14ac:dyDescent="0.3">
      <c r="A22" s="35" t="s">
        <v>88</v>
      </c>
      <c r="B22" s="46">
        <v>30</v>
      </c>
      <c r="C22" s="46">
        <v>30</v>
      </c>
      <c r="D22" s="38">
        <v>20</v>
      </c>
      <c r="E22" s="38">
        <v>10</v>
      </c>
      <c r="F22" s="142">
        <f t="shared" si="0"/>
        <v>90</v>
      </c>
      <c r="I22" s="76">
        <f>F22+'Lab11'!G22+'Lab10'!F22+'Lab9'!G22+'Lab8'!F22+'Lab7'!I22+'Lab6'!G22+'Lab5'!D22+'Lab4'!E22+'Lab3'!C22+'Lab2'!C22+'Lab1'!C22</f>
        <v>519</v>
      </c>
    </row>
    <row r="23" spans="1:9" s="36" customFormat="1" ht="14.15" customHeight="1" x14ac:dyDescent="0.3">
      <c r="A23" s="35" t="s">
        <v>81</v>
      </c>
      <c r="B23" s="46">
        <v>30</v>
      </c>
      <c r="C23" s="46">
        <v>30</v>
      </c>
      <c r="D23" s="38">
        <v>20</v>
      </c>
      <c r="E23" s="38">
        <v>10</v>
      </c>
      <c r="F23" s="142">
        <f t="shared" si="0"/>
        <v>90</v>
      </c>
      <c r="I23" s="76">
        <f>F23+'Lab11'!G23+'Lab10'!F23+'Lab9'!G23+'Lab8'!F23+'Lab7'!I23+'Lab6'!G23+'Lab5'!D23+'Lab4'!E23+'Lab3'!C23+'Lab2'!C23+'Lab1'!C23</f>
        <v>561.79999999999995</v>
      </c>
    </row>
    <row r="24" spans="1:9" s="36" customFormat="1" ht="14.15" customHeight="1" x14ac:dyDescent="0.3">
      <c r="A24" s="35" t="s">
        <v>99</v>
      </c>
      <c r="B24" s="46">
        <v>30</v>
      </c>
      <c r="C24" s="46">
        <v>30</v>
      </c>
      <c r="D24" s="38">
        <v>20</v>
      </c>
      <c r="E24" s="38">
        <v>10</v>
      </c>
      <c r="F24" s="142">
        <f t="shared" si="0"/>
        <v>90</v>
      </c>
      <c r="I24" s="76">
        <f>F24+'Lab11'!G24+'Lab10'!F24+'Lab9'!G24+'Lab8'!F24+'Lab7'!I24+'Lab6'!G24+'Lab5'!D24+'Lab4'!E24+'Lab3'!C24+'Lab2'!C24+'Lab1'!C24</f>
        <v>517.5</v>
      </c>
    </row>
    <row r="25" spans="1:9" s="36" customFormat="1" ht="14.15" customHeight="1" x14ac:dyDescent="0.3">
      <c r="A25" s="34" t="s">
        <v>90</v>
      </c>
      <c r="B25" s="46">
        <v>0</v>
      </c>
      <c r="C25" s="46">
        <v>0</v>
      </c>
      <c r="D25" s="38">
        <v>0</v>
      </c>
      <c r="E25" s="38">
        <v>0</v>
      </c>
      <c r="F25" s="142">
        <f t="shared" si="0"/>
        <v>0</v>
      </c>
      <c r="G25" s="36" t="s">
        <v>140</v>
      </c>
      <c r="I25" s="76">
        <f>F25+'Lab11'!G25+'Lab10'!F25+'Lab9'!G25+'Lab8'!F25+'Lab7'!I25+'Lab6'!G25+'Lab5'!D25+'Lab4'!E25+'Lab3'!C25+'Lab2'!C25+'Lab1'!C25</f>
        <v>247.3</v>
      </c>
    </row>
    <row r="26" spans="1:9" s="36" customFormat="1" ht="14.15" customHeight="1" x14ac:dyDescent="0.3">
      <c r="A26" s="34" t="s">
        <v>84</v>
      </c>
      <c r="B26" s="46">
        <v>30</v>
      </c>
      <c r="C26" s="46">
        <v>30</v>
      </c>
      <c r="D26" s="38">
        <v>20</v>
      </c>
      <c r="E26" s="38">
        <v>10</v>
      </c>
      <c r="F26" s="142">
        <f t="shared" si="0"/>
        <v>90</v>
      </c>
      <c r="I26" s="76">
        <f>F26+'Lab11'!G26+'Lab10'!F26+'Lab9'!G26+'Lab8'!F26+'Lab7'!I26+'Lab6'!G26+'Lab5'!D26+'Lab4'!E26+'Lab3'!C26+'Lab2'!C26+'Lab1'!C26</f>
        <v>569</v>
      </c>
    </row>
    <row r="27" spans="1:9" s="36" customFormat="1" ht="14.15" customHeight="1" x14ac:dyDescent="0.3">
      <c r="A27" s="34" t="s">
        <v>111</v>
      </c>
      <c r="B27" s="46">
        <v>15</v>
      </c>
      <c r="C27" s="46">
        <v>15</v>
      </c>
      <c r="D27" s="38">
        <v>10</v>
      </c>
      <c r="E27" s="38">
        <v>5</v>
      </c>
      <c r="F27" s="142">
        <f t="shared" si="0"/>
        <v>45</v>
      </c>
      <c r="G27" s="36" t="s">
        <v>170</v>
      </c>
      <c r="I27" s="76">
        <f>F27+'Lab11'!G27+'Lab10'!F27+'Lab9'!G27+'Lab8'!F27+'Lab7'!I27+'Lab6'!G27+'Lab5'!D27+'Lab4'!E27+'Lab3'!C27+'Lab2'!C27+'Lab1'!C27</f>
        <v>523</v>
      </c>
    </row>
    <row r="28" spans="1:9" s="36" customFormat="1" ht="14.15" customHeight="1" x14ac:dyDescent="0.3">
      <c r="A28" s="34" t="s">
        <v>92</v>
      </c>
      <c r="B28" s="46">
        <v>30</v>
      </c>
      <c r="C28" s="46">
        <v>30</v>
      </c>
      <c r="D28" s="38">
        <v>20</v>
      </c>
      <c r="E28" s="38">
        <v>10</v>
      </c>
      <c r="F28" s="142">
        <f t="shared" si="0"/>
        <v>90</v>
      </c>
      <c r="I28" s="76">
        <f>F28+'Lab11'!G28+'Lab10'!F28+'Lab9'!G28+'Lab8'!F28+'Lab7'!I28+'Lab6'!G28+'Lab5'!D28+'Lab4'!E28+'Lab3'!C28+'Lab2'!C28+'Lab1'!C28</f>
        <v>569.79999999999995</v>
      </c>
    </row>
    <row r="29" spans="1:9" s="36" customFormat="1" ht="14.15" customHeight="1" x14ac:dyDescent="0.3">
      <c r="A29" s="186" t="s">
        <v>106</v>
      </c>
      <c r="B29" s="46">
        <v>15</v>
      </c>
      <c r="C29" s="46">
        <v>15</v>
      </c>
      <c r="D29" s="38">
        <v>10</v>
      </c>
      <c r="E29" s="38">
        <v>10</v>
      </c>
      <c r="F29" s="142">
        <f t="shared" si="0"/>
        <v>50</v>
      </c>
      <c r="G29" s="36" t="s">
        <v>170</v>
      </c>
      <c r="I29" s="76">
        <f>F29+'Lab11'!G29+'Lab10'!F29+'Lab9'!G29+'Lab8'!F29+'Lab7'!I29+'Lab6'!G29+'Lab5'!D29+'Lab4'!E29+'Lab3'!C29+'Lab2'!C29+'Lab1'!C29</f>
        <v>524.5</v>
      </c>
    </row>
    <row r="30" spans="1:9" s="36" customFormat="1" ht="14.15" customHeight="1" x14ac:dyDescent="0.3">
      <c r="A30" s="34" t="s">
        <v>93</v>
      </c>
      <c r="B30" s="46">
        <v>30</v>
      </c>
      <c r="C30" s="46">
        <v>30</v>
      </c>
      <c r="D30" s="38">
        <v>20</v>
      </c>
      <c r="E30" s="38">
        <v>10</v>
      </c>
      <c r="F30" s="142">
        <f t="shared" si="0"/>
        <v>90</v>
      </c>
      <c r="I30" s="76">
        <f>F30+'Lab11'!G30+'Lab10'!F30+'Lab9'!G30+'Lab8'!F30+'Lab7'!I30+'Lab6'!G30+'Lab5'!D30+'Lab4'!E30+'Lab3'!C30+'Lab2'!C30+'Lab1'!C30</f>
        <v>571</v>
      </c>
    </row>
    <row r="31" spans="1:9" s="36" customFormat="1" ht="14.15" customHeight="1" x14ac:dyDescent="0.3">
      <c r="A31" s="35" t="s">
        <v>100</v>
      </c>
      <c r="B31" s="46">
        <v>30</v>
      </c>
      <c r="C31" s="46">
        <v>30</v>
      </c>
      <c r="D31" s="38">
        <v>20</v>
      </c>
      <c r="E31" s="38">
        <v>10</v>
      </c>
      <c r="F31" s="142">
        <f t="shared" si="0"/>
        <v>90</v>
      </c>
      <c r="I31" s="76">
        <f>F31+'Lab11'!G31+'Lab10'!F31+'Lab9'!G31+'Lab8'!F31+'Lab7'!I31+'Lab6'!G31+'Lab5'!D31+'Lab4'!E31+'Lab3'!C31+'Lab2'!C31+'Lab1'!C31</f>
        <v>544.5</v>
      </c>
    </row>
    <row r="32" spans="1:9" s="36" customFormat="1" ht="14.15" customHeight="1" x14ac:dyDescent="0.3">
      <c r="A32" s="186" t="s">
        <v>105</v>
      </c>
      <c r="B32" s="46">
        <v>30</v>
      </c>
      <c r="C32" s="46">
        <v>30</v>
      </c>
      <c r="D32" s="38">
        <v>20</v>
      </c>
      <c r="E32" s="38">
        <v>10</v>
      </c>
      <c r="F32" s="142">
        <f t="shared" si="0"/>
        <v>90</v>
      </c>
      <c r="G32" s="39"/>
      <c r="I32" s="76">
        <f>F32+'Lab11'!G32+'Lab10'!F32+'Lab9'!G32+'Lab8'!F32+'Lab7'!I32+'Lab6'!G32+'Lab5'!D32+'Lab4'!E32+'Lab3'!C32+'Lab2'!C32+'Lab1'!C32</f>
        <v>374</v>
      </c>
    </row>
    <row r="33" spans="1:9" s="111" customFormat="1" ht="14.15" customHeight="1" thickBot="1" x14ac:dyDescent="0.35">
      <c r="A33" s="129" t="s">
        <v>91</v>
      </c>
      <c r="B33" s="130">
        <v>30</v>
      </c>
      <c r="C33" s="130">
        <v>30</v>
      </c>
      <c r="D33" s="136">
        <v>20</v>
      </c>
      <c r="E33" s="136">
        <v>10</v>
      </c>
      <c r="F33" s="142">
        <f t="shared" si="0"/>
        <v>90</v>
      </c>
      <c r="I33" s="203">
        <f>F33+'Lab11'!G33+'Lab10'!F33+'Lab9'!G33+'Lab8'!F33+'Lab7'!I33+'Lab6'!G33+'Lab5'!D33+'Lab4'!E33+'Lab3'!C33+'Lab2'!C33+'Lab1'!C33</f>
        <v>567.79999999999995</v>
      </c>
    </row>
    <row r="34" spans="1:9" s="2" customFormat="1" ht="13.5" customHeight="1" x14ac:dyDescent="0.25">
      <c r="A34" s="7"/>
      <c r="B34" s="14"/>
      <c r="C34" s="14"/>
      <c r="D34" s="14"/>
      <c r="E34" s="14"/>
      <c r="F34" s="14"/>
      <c r="G34" s="7"/>
    </row>
    <row r="35" spans="1:9" s="2" customFormat="1" ht="13.5" customHeight="1" x14ac:dyDescent="0.25">
      <c r="A35" s="14"/>
      <c r="B35" s="14"/>
      <c r="C35" s="14"/>
      <c r="D35" s="14"/>
      <c r="E35" s="14"/>
      <c r="F35" s="14"/>
      <c r="G35" s="7"/>
    </row>
    <row r="36" spans="1:9" s="2" customFormat="1" ht="13.5" customHeight="1" x14ac:dyDescent="0.25">
      <c r="A36" s="14"/>
      <c r="B36" s="14"/>
      <c r="C36" s="14"/>
      <c r="D36" s="14"/>
      <c r="E36" s="14"/>
      <c r="F36" s="14"/>
      <c r="G36" s="7"/>
    </row>
    <row r="37" spans="1:9" s="2" customFormat="1" ht="13.5" customHeight="1" x14ac:dyDescent="0.25">
      <c r="A37" s="13"/>
      <c r="B37" s="14"/>
      <c r="C37" s="14"/>
      <c r="D37" s="13"/>
      <c r="E37" s="13"/>
      <c r="F37" s="14"/>
      <c r="G37" s="7"/>
    </row>
    <row r="38" spans="1:9" s="2" customFormat="1" ht="13.5" customHeight="1" x14ac:dyDescent="0.25">
      <c r="A38" s="13"/>
      <c r="B38" s="14"/>
      <c r="C38" s="14"/>
      <c r="D38" s="13"/>
      <c r="E38" s="13"/>
      <c r="F38" s="14"/>
      <c r="G38" s="7"/>
    </row>
    <row r="39" spans="1:9" s="2" customFormat="1" ht="13.5" customHeight="1" x14ac:dyDescent="0.25">
      <c r="A39" s="13"/>
      <c r="B39" s="14"/>
      <c r="C39" s="14"/>
      <c r="D39" s="13"/>
      <c r="E39" s="13"/>
      <c r="F39" s="14"/>
      <c r="G39" s="7"/>
    </row>
    <row r="40" spans="1:9" s="2" customFormat="1" ht="13.5" customHeight="1" x14ac:dyDescent="0.25">
      <c r="A40" s="13"/>
      <c r="B40" s="14"/>
      <c r="C40" s="14"/>
      <c r="D40" s="13"/>
      <c r="E40" s="13"/>
      <c r="F40" s="14"/>
      <c r="G40" s="7"/>
    </row>
    <row r="41" spans="1:9" s="2" customFormat="1" ht="13.5" customHeight="1" x14ac:dyDescent="0.25">
      <c r="A41" s="14"/>
      <c r="B41" s="14"/>
      <c r="C41" s="14"/>
      <c r="D41" s="14"/>
      <c r="E41" s="14"/>
      <c r="F41" s="14"/>
      <c r="G41" s="5"/>
    </row>
    <row r="42" spans="1:9" s="2" customFormat="1" ht="13.5" customHeight="1" x14ac:dyDescent="0.3">
      <c r="A42" s="12"/>
      <c r="B42" s="14"/>
      <c r="C42" s="14"/>
      <c r="D42" s="12"/>
      <c r="E42" s="12"/>
      <c r="F42" s="14"/>
      <c r="G42" s="7"/>
    </row>
    <row r="43" spans="1:9" s="2" customFormat="1" ht="13.5" customHeight="1" x14ac:dyDescent="0.25">
      <c r="A43" s="13"/>
      <c r="B43" s="13"/>
      <c r="C43" s="13"/>
      <c r="D43" s="13"/>
      <c r="E43" s="13"/>
      <c r="F43" s="13"/>
      <c r="G43" s="5"/>
    </row>
    <row r="44" spans="1:9" s="2" customFormat="1" ht="13.5" customHeight="1" x14ac:dyDescent="0.25">
      <c r="A44" s="14"/>
      <c r="B44" s="14"/>
      <c r="C44" s="14"/>
      <c r="D44" s="14"/>
      <c r="E44" s="14"/>
      <c r="F44" s="14"/>
      <c r="G44" s="7"/>
    </row>
    <row r="45" spans="1:9" ht="13.5" customHeight="1" x14ac:dyDescent="0.25">
      <c r="A45" s="13"/>
      <c r="B45" s="14"/>
      <c r="C45" s="14"/>
      <c r="D45" s="13"/>
      <c r="E45" s="13"/>
      <c r="G45" s="21"/>
    </row>
    <row r="46" spans="1:9" s="2" customFormat="1" ht="13.5" customHeight="1" x14ac:dyDescent="0.25">
      <c r="A46" s="13"/>
      <c r="B46" s="14"/>
      <c r="C46" s="14"/>
      <c r="D46" s="13"/>
      <c r="E46" s="13"/>
      <c r="F46" s="14"/>
      <c r="G46" s="21"/>
    </row>
    <row r="47" spans="1:9" s="2" customFormat="1" ht="13.5" customHeight="1" x14ac:dyDescent="0.25">
      <c r="A47" s="13"/>
      <c r="B47" s="14"/>
      <c r="C47" s="14"/>
      <c r="D47" s="13"/>
      <c r="E47" s="13"/>
      <c r="F47" s="14"/>
      <c r="G47" s="21"/>
    </row>
    <row r="48" spans="1:9" s="2" customFormat="1" ht="13.5" customHeight="1" x14ac:dyDescent="0.25">
      <c r="A48" s="13"/>
      <c r="B48" s="14"/>
      <c r="C48" s="14"/>
      <c r="D48" s="13"/>
      <c r="E48" s="13"/>
      <c r="F48" s="14"/>
      <c r="G48" s="9"/>
    </row>
    <row r="49" spans="1:7" s="2" customFormat="1" ht="13.5" customHeight="1" x14ac:dyDescent="0.25">
      <c r="A49" s="13"/>
      <c r="B49" s="14"/>
      <c r="C49" s="14"/>
      <c r="D49" s="13"/>
      <c r="E49" s="13"/>
      <c r="F49" s="14"/>
      <c r="G49" s="9"/>
    </row>
    <row r="50" spans="1:7" s="2" customFormat="1" ht="13.5" customHeight="1" x14ac:dyDescent="0.25">
      <c r="A50" s="13"/>
      <c r="B50" s="14"/>
      <c r="C50" s="14"/>
      <c r="D50" s="13"/>
      <c r="E50" s="13"/>
      <c r="F50" s="14"/>
      <c r="G50" s="9"/>
    </row>
    <row r="51" spans="1:7" s="2" customFormat="1" ht="13.5" customHeight="1" x14ac:dyDescent="0.25">
      <c r="A51" s="13"/>
      <c r="B51" s="14"/>
      <c r="C51" s="14"/>
      <c r="D51" s="13"/>
      <c r="E51" s="13"/>
      <c r="F51" s="14"/>
      <c r="G51" s="9"/>
    </row>
    <row r="52" spans="1:7" s="2" customFormat="1" ht="13.5" customHeight="1" x14ac:dyDescent="0.25">
      <c r="A52" s="14"/>
      <c r="B52" s="14"/>
      <c r="C52" s="14"/>
      <c r="D52" s="14"/>
      <c r="E52" s="14"/>
      <c r="F52" s="14"/>
      <c r="G52" s="9"/>
    </row>
    <row r="53" spans="1:7" s="2" customFormat="1" ht="13.5" customHeight="1" x14ac:dyDescent="0.25">
      <c r="A53" s="13"/>
      <c r="B53" s="13"/>
      <c r="C53" s="13"/>
      <c r="D53" s="13"/>
      <c r="E53" s="13"/>
      <c r="F53" s="14"/>
      <c r="G53" s="9"/>
    </row>
    <row r="54" spans="1:7" s="2" customFormat="1" ht="13.5" customHeight="1" x14ac:dyDescent="0.25">
      <c r="A54" s="13"/>
      <c r="B54" s="14"/>
      <c r="C54" s="14"/>
      <c r="D54" s="13"/>
      <c r="E54" s="13"/>
      <c r="F54" s="14"/>
      <c r="G54" s="21"/>
    </row>
    <row r="55" spans="1:7" s="2" customFormat="1" ht="13.5" customHeight="1" x14ac:dyDescent="0.25">
      <c r="A55" s="13"/>
      <c r="B55" s="14"/>
      <c r="C55" s="14"/>
      <c r="D55" s="13"/>
      <c r="E55" s="13"/>
      <c r="F55" s="14"/>
      <c r="G55" s="9"/>
    </row>
    <row r="56" spans="1:7" s="2" customFormat="1" ht="13.5" customHeight="1" x14ac:dyDescent="0.25">
      <c r="A56" s="13"/>
      <c r="B56" s="14"/>
      <c r="C56" s="14"/>
      <c r="D56" s="13"/>
      <c r="E56" s="13"/>
      <c r="F56" s="14"/>
      <c r="G56" s="21"/>
    </row>
    <row r="57" spans="1:7" s="2" customFormat="1" ht="13.5" customHeight="1" x14ac:dyDescent="0.25">
      <c r="A57" s="13"/>
      <c r="B57" s="14"/>
      <c r="C57" s="14"/>
      <c r="D57" s="13"/>
      <c r="E57" s="13"/>
      <c r="F57" s="14"/>
      <c r="G57" s="21"/>
    </row>
    <row r="58" spans="1:7" s="2" customFormat="1" ht="13.5" customHeight="1" x14ac:dyDescent="0.25">
      <c r="A58" s="13"/>
      <c r="B58" s="14"/>
      <c r="C58" s="14"/>
      <c r="D58" s="13"/>
      <c r="E58" s="13"/>
      <c r="F58" s="14"/>
      <c r="G58" s="9"/>
    </row>
    <row r="59" spans="1:7" s="2" customFormat="1" ht="13.5" customHeight="1" x14ac:dyDescent="0.25">
      <c r="A59" s="13"/>
      <c r="B59" s="14"/>
      <c r="C59" s="14"/>
      <c r="D59" s="13"/>
      <c r="E59" s="13"/>
      <c r="F59" s="14"/>
      <c r="G59" s="9"/>
    </row>
    <row r="60" spans="1:7" s="2" customFormat="1" ht="13.5" customHeight="1" x14ac:dyDescent="0.25">
      <c r="A60" s="13"/>
      <c r="B60" s="14"/>
      <c r="C60" s="14"/>
      <c r="D60" s="13"/>
      <c r="E60" s="13"/>
      <c r="F60" s="14"/>
      <c r="G60" s="21"/>
    </row>
    <row r="61" spans="1:7" s="2" customFormat="1" ht="13.5" customHeight="1" x14ac:dyDescent="0.25">
      <c r="A61" s="13"/>
      <c r="B61" s="14"/>
      <c r="C61" s="14"/>
      <c r="D61" s="13"/>
      <c r="E61" s="13"/>
      <c r="F61" s="14"/>
      <c r="G61" s="9"/>
    </row>
    <row r="62" spans="1:7" s="2" customFormat="1" ht="13.5" customHeight="1" x14ac:dyDescent="0.25">
      <c r="A62" s="14"/>
      <c r="B62" s="14"/>
      <c r="C62" s="14"/>
      <c r="D62" s="14"/>
      <c r="E62" s="14"/>
      <c r="F62" s="14"/>
      <c r="G62" s="9"/>
    </row>
    <row r="63" spans="1:7" s="2" customFormat="1" ht="13.5" customHeight="1" x14ac:dyDescent="0.25">
      <c r="A63" s="14"/>
      <c r="B63" s="14"/>
      <c r="C63" s="14"/>
      <c r="D63" s="14"/>
      <c r="E63" s="14"/>
      <c r="F63" s="14"/>
      <c r="G63" s="9"/>
    </row>
    <row r="64" spans="1:7" s="2" customFormat="1" ht="13.5" customHeight="1" x14ac:dyDescent="0.25">
      <c r="A64" s="14"/>
      <c r="B64" s="14"/>
      <c r="C64" s="14"/>
      <c r="D64" s="14"/>
      <c r="E64" s="14"/>
      <c r="F64" s="14"/>
      <c r="G64" s="9"/>
    </row>
    <row r="65" spans="1:7" s="2" customFormat="1" ht="13.5" customHeight="1" x14ac:dyDescent="0.25">
      <c r="A65" s="14"/>
      <c r="B65" s="14"/>
      <c r="C65" s="14"/>
      <c r="D65" s="14"/>
      <c r="E65" s="14"/>
      <c r="F65" s="14"/>
      <c r="G65" s="9"/>
    </row>
    <row r="66" spans="1:7" s="2" customFormat="1" ht="13.5" customHeight="1" x14ac:dyDescent="0.25">
      <c r="A66" s="14"/>
      <c r="B66" s="14"/>
      <c r="C66" s="14"/>
      <c r="D66" s="14"/>
      <c r="E66" s="14"/>
      <c r="F66" s="14"/>
      <c r="G66" s="21"/>
    </row>
    <row r="67" spans="1:7" s="2" customFormat="1" ht="13.5" customHeight="1" x14ac:dyDescent="0.25">
      <c r="A67" s="14"/>
      <c r="B67" s="14"/>
      <c r="C67" s="14"/>
      <c r="D67" s="14"/>
      <c r="E67" s="14"/>
      <c r="F67" s="14"/>
      <c r="G67" s="21"/>
    </row>
    <row r="68" spans="1:7" s="2" customFormat="1" ht="13.5" customHeight="1" x14ac:dyDescent="0.25">
      <c r="A68" s="13"/>
      <c r="B68" s="14"/>
      <c r="C68" s="14"/>
      <c r="D68" s="13"/>
      <c r="E68" s="13"/>
      <c r="F68" s="14"/>
      <c r="G68" s="21"/>
    </row>
    <row r="69" spans="1:7" s="2" customFormat="1" ht="13.5" customHeight="1" x14ac:dyDescent="0.25">
      <c r="A69" s="14"/>
      <c r="B69" s="14"/>
      <c r="C69" s="14"/>
      <c r="D69" s="14"/>
      <c r="E69" s="14"/>
      <c r="F69" s="14"/>
      <c r="G69" s="9"/>
    </row>
    <row r="70" spans="1:7" s="2" customFormat="1" ht="13.5" customHeight="1" x14ac:dyDescent="0.25">
      <c r="A70" s="14"/>
      <c r="B70" s="14"/>
      <c r="C70" s="14"/>
      <c r="D70" s="14"/>
      <c r="E70" s="14"/>
      <c r="F70" s="14"/>
      <c r="G70" s="21"/>
    </row>
    <row r="71" spans="1:7" ht="13.5" customHeight="1" x14ac:dyDescent="0.25">
      <c r="A71" s="14"/>
      <c r="B71" s="14"/>
      <c r="C71" s="14"/>
      <c r="D71" s="14"/>
      <c r="E71" s="14"/>
      <c r="G71" s="7"/>
    </row>
    <row r="72" spans="1:7" ht="13.5" customHeight="1" x14ac:dyDescent="0.3">
      <c r="A72" s="12"/>
      <c r="B72" s="14"/>
      <c r="C72" s="14"/>
      <c r="D72" s="12"/>
      <c r="E72" s="12"/>
      <c r="G72" s="7"/>
    </row>
    <row r="73" spans="1:7" ht="13.5" customHeight="1" x14ac:dyDescent="0.25">
      <c r="A73" s="13"/>
      <c r="B73" s="13"/>
      <c r="C73" s="13"/>
      <c r="D73" s="13"/>
      <c r="E73" s="13"/>
      <c r="F73" s="13"/>
      <c r="G73" s="5"/>
    </row>
    <row r="74" spans="1:7" s="2" customFormat="1" ht="13.5" customHeight="1" x14ac:dyDescent="0.25">
      <c r="A74" s="14"/>
      <c r="B74" s="14"/>
      <c r="C74" s="14"/>
      <c r="D74" s="14"/>
      <c r="E74" s="14"/>
      <c r="F74" s="14"/>
      <c r="G74" s="7"/>
    </row>
    <row r="75" spans="1:7" s="2" customFormat="1" ht="13.5" customHeight="1" x14ac:dyDescent="0.25">
      <c r="A75" s="16"/>
      <c r="B75" s="14"/>
      <c r="C75" s="14"/>
      <c r="D75" s="16"/>
      <c r="E75" s="16"/>
      <c r="F75" s="14"/>
      <c r="G75" s="7"/>
    </row>
    <row r="76" spans="1:7" s="2" customFormat="1" ht="13.5" customHeight="1" x14ac:dyDescent="0.25">
      <c r="A76" s="16"/>
      <c r="B76" s="14"/>
      <c r="C76" s="14"/>
      <c r="D76" s="16"/>
      <c r="E76" s="16"/>
      <c r="F76" s="14"/>
      <c r="G76" s="7"/>
    </row>
    <row r="77" spans="1:7" s="2" customFormat="1" ht="13.5" customHeight="1" x14ac:dyDescent="0.25">
      <c r="A77" s="16"/>
      <c r="B77" s="14"/>
      <c r="C77" s="14"/>
      <c r="D77" s="16"/>
      <c r="E77" s="16"/>
      <c r="F77" s="14"/>
      <c r="G77" s="7"/>
    </row>
    <row r="78" spans="1:7" s="2" customFormat="1" ht="13.5" customHeight="1" x14ac:dyDescent="0.25">
      <c r="A78" s="16"/>
      <c r="B78" s="14"/>
      <c r="C78" s="14"/>
      <c r="D78" s="16"/>
      <c r="E78" s="16"/>
      <c r="F78" s="14"/>
      <c r="G78" s="7"/>
    </row>
    <row r="79" spans="1:7" s="2" customFormat="1" ht="13.5" customHeight="1" x14ac:dyDescent="0.25">
      <c r="A79" s="16"/>
      <c r="B79" s="14"/>
      <c r="C79" s="14"/>
      <c r="D79" s="16"/>
      <c r="E79" s="16"/>
      <c r="F79" s="14"/>
      <c r="G79" s="7"/>
    </row>
    <row r="80" spans="1:7" s="2" customFormat="1" ht="13.5" customHeight="1" x14ac:dyDescent="0.25">
      <c r="A80" s="16"/>
      <c r="B80" s="14"/>
      <c r="C80" s="14"/>
      <c r="D80" s="16"/>
      <c r="E80" s="16"/>
      <c r="F80" s="14"/>
      <c r="G80" s="7"/>
    </row>
    <row r="81" spans="1:7" s="2" customFormat="1" ht="13.5" customHeight="1" x14ac:dyDescent="0.25">
      <c r="A81" s="16"/>
      <c r="B81" s="14"/>
      <c r="C81" s="14"/>
      <c r="D81" s="16"/>
      <c r="E81" s="16"/>
      <c r="F81" s="14"/>
      <c r="G81" s="7"/>
    </row>
    <row r="82" spans="1:7" s="2" customFormat="1" ht="13.5" customHeight="1" x14ac:dyDescent="0.25">
      <c r="A82" s="16"/>
      <c r="B82" s="14"/>
      <c r="C82" s="14"/>
      <c r="D82" s="16"/>
      <c r="E82" s="16"/>
      <c r="F82" s="14"/>
      <c r="G82" s="7"/>
    </row>
    <row r="83" spans="1:7" s="2" customFormat="1" ht="13.5" customHeight="1" x14ac:dyDescent="0.25">
      <c r="A83" s="16"/>
      <c r="B83" s="14"/>
      <c r="C83" s="14"/>
      <c r="D83" s="16"/>
      <c r="E83" s="16"/>
      <c r="F83" s="14"/>
      <c r="G83" s="7"/>
    </row>
    <row r="84" spans="1:7" s="2" customFormat="1" ht="13.5" customHeight="1" x14ac:dyDescent="0.25">
      <c r="A84" s="16"/>
      <c r="B84" s="14"/>
      <c r="C84" s="14"/>
      <c r="D84" s="16"/>
      <c r="E84" s="16"/>
      <c r="F84" s="14"/>
      <c r="G84" s="7"/>
    </row>
    <row r="85" spans="1:7" s="2" customFormat="1" ht="13.5" customHeight="1" x14ac:dyDescent="0.25">
      <c r="A85" s="16"/>
      <c r="B85" s="14"/>
      <c r="C85" s="14"/>
      <c r="D85" s="16"/>
      <c r="E85" s="16"/>
      <c r="F85" s="14"/>
      <c r="G85" s="7"/>
    </row>
    <row r="86" spans="1:7" s="2" customFormat="1" ht="13.5" customHeight="1" x14ac:dyDescent="0.25">
      <c r="A86" s="16"/>
      <c r="B86" s="14"/>
      <c r="C86" s="14"/>
      <c r="D86" s="16"/>
      <c r="E86" s="16"/>
      <c r="F86" s="14"/>
      <c r="G86" s="7"/>
    </row>
    <row r="87" spans="1:7" s="2" customFormat="1" ht="13.5" customHeight="1" x14ac:dyDescent="0.25">
      <c r="A87" s="16"/>
      <c r="B87" s="14"/>
      <c r="C87" s="14"/>
      <c r="D87" s="16"/>
      <c r="E87" s="16"/>
      <c r="F87" s="14"/>
      <c r="G87" s="7"/>
    </row>
    <row r="88" spans="1:7" s="2" customFormat="1" ht="13.5" customHeight="1" x14ac:dyDescent="0.25">
      <c r="A88" s="16"/>
      <c r="B88" s="14"/>
      <c r="C88" s="14"/>
      <c r="D88" s="16"/>
      <c r="E88" s="16"/>
      <c r="F88" s="14"/>
      <c r="G88" s="7"/>
    </row>
    <row r="89" spans="1:7" s="2" customFormat="1" ht="13.5" customHeight="1" x14ac:dyDescent="0.25">
      <c r="A89" s="16"/>
      <c r="B89" s="14"/>
      <c r="C89" s="14"/>
      <c r="D89" s="16"/>
      <c r="E89" s="16"/>
      <c r="F89" s="14"/>
      <c r="G89" s="7"/>
    </row>
    <row r="90" spans="1:7" s="2" customFormat="1" ht="13.5" customHeight="1" x14ac:dyDescent="0.25">
      <c r="A90" s="16"/>
      <c r="B90" s="14"/>
      <c r="C90" s="14"/>
      <c r="D90" s="16"/>
      <c r="E90" s="16"/>
      <c r="F90" s="14"/>
      <c r="G90" s="7"/>
    </row>
    <row r="91" spans="1:7" s="2" customFormat="1" ht="13.5" customHeight="1" x14ac:dyDescent="0.25">
      <c r="A91" s="16"/>
      <c r="B91" s="14"/>
      <c r="C91" s="14"/>
      <c r="D91" s="16"/>
      <c r="E91" s="16"/>
      <c r="F91" s="14"/>
      <c r="G91" s="7"/>
    </row>
    <row r="92" spans="1:7" s="2" customFormat="1" ht="13.5" customHeight="1" x14ac:dyDescent="0.25">
      <c r="A92" s="16"/>
      <c r="B92" s="14"/>
      <c r="C92" s="14"/>
      <c r="D92" s="16"/>
      <c r="E92" s="16"/>
      <c r="F92" s="14"/>
      <c r="G92" s="7"/>
    </row>
    <row r="93" spans="1:7" s="2" customFormat="1" ht="13.5" customHeight="1" x14ac:dyDescent="0.25">
      <c r="A93" s="16"/>
      <c r="B93" s="14"/>
      <c r="C93" s="14"/>
      <c r="D93" s="16"/>
      <c r="E93" s="16"/>
      <c r="F93" s="14"/>
      <c r="G93" s="7"/>
    </row>
    <row r="94" spans="1:7" s="2" customFormat="1" ht="13.5" customHeight="1" x14ac:dyDescent="0.25">
      <c r="A94" s="16"/>
      <c r="B94" s="14"/>
      <c r="C94" s="14"/>
      <c r="D94" s="16"/>
      <c r="E94" s="16"/>
      <c r="F94" s="14"/>
      <c r="G94" s="7"/>
    </row>
    <row r="95" spans="1:7" s="2" customFormat="1" ht="13.5" customHeight="1" x14ac:dyDescent="0.25">
      <c r="A95" s="16"/>
      <c r="B95" s="14"/>
      <c r="C95" s="14"/>
      <c r="D95" s="16"/>
      <c r="E95" s="16"/>
      <c r="F95" s="14"/>
      <c r="G95" s="7"/>
    </row>
    <row r="96" spans="1:7" s="2" customFormat="1" ht="13.5" customHeight="1" x14ac:dyDescent="0.25">
      <c r="A96" s="16"/>
      <c r="B96" s="14"/>
      <c r="C96" s="14"/>
      <c r="D96" s="16"/>
      <c r="E96" s="16"/>
      <c r="F96" s="14"/>
      <c r="G96" s="7"/>
    </row>
    <row r="97" spans="1:7" s="2" customFormat="1" ht="13.5" customHeight="1" x14ac:dyDescent="0.25">
      <c r="A97" s="16"/>
      <c r="B97" s="14"/>
      <c r="C97" s="14"/>
      <c r="D97" s="16"/>
      <c r="E97" s="16"/>
      <c r="F97" s="14"/>
      <c r="G97" s="7"/>
    </row>
    <row r="98" spans="1:7" s="2" customFormat="1" ht="13.5" customHeight="1" x14ac:dyDescent="0.25">
      <c r="A98" s="16"/>
      <c r="B98" s="14"/>
      <c r="C98" s="14"/>
      <c r="D98" s="16"/>
      <c r="E98" s="16"/>
      <c r="F98" s="14"/>
      <c r="G98" s="7"/>
    </row>
    <row r="99" spans="1:7" s="2" customFormat="1" ht="13.5" customHeight="1" x14ac:dyDescent="0.25">
      <c r="A99" s="16"/>
      <c r="B99" s="14"/>
      <c r="C99" s="14"/>
      <c r="D99" s="16"/>
      <c r="E99" s="16"/>
      <c r="F99" s="14"/>
      <c r="G99" s="7"/>
    </row>
    <row r="100" spans="1:7" s="2" customFormat="1" ht="13.5" customHeight="1" x14ac:dyDescent="0.25">
      <c r="A100" s="13"/>
      <c r="B100" s="14"/>
      <c r="C100" s="14"/>
      <c r="D100" s="13"/>
      <c r="E100" s="13"/>
      <c r="F100" s="14"/>
      <c r="G100" s="7"/>
    </row>
    <row r="101" spans="1:7" s="2" customFormat="1" ht="13.5" customHeight="1" x14ac:dyDescent="0.25">
      <c r="A101" s="13"/>
      <c r="B101" s="14"/>
      <c r="C101" s="14"/>
      <c r="D101" s="13"/>
      <c r="E101" s="13"/>
      <c r="F101" s="14"/>
      <c r="G101" s="7"/>
    </row>
    <row r="102" spans="1:7" ht="13.5" customHeight="1" x14ac:dyDescent="0.3">
      <c r="A102" s="12"/>
      <c r="B102" s="14"/>
      <c r="C102" s="14"/>
      <c r="D102" s="12"/>
      <c r="E102" s="12"/>
      <c r="G102" s="7"/>
    </row>
    <row r="103" spans="1:7" ht="13.5" customHeight="1" x14ac:dyDescent="0.25">
      <c r="A103" s="13"/>
      <c r="B103" s="13"/>
      <c r="C103" s="13"/>
      <c r="D103" s="13"/>
      <c r="E103" s="13"/>
      <c r="F103" s="13"/>
      <c r="G103" s="5"/>
    </row>
    <row r="104" spans="1:7" s="2" customFormat="1" ht="13.5" customHeight="1" x14ac:dyDescent="0.25">
      <c r="A104" s="14"/>
      <c r="B104" s="14"/>
      <c r="C104" s="14"/>
      <c r="D104" s="14"/>
      <c r="E104" s="14"/>
      <c r="F104" s="14"/>
      <c r="G104" s="7"/>
    </row>
    <row r="105" spans="1:7" s="2" customFormat="1" ht="13.5" customHeight="1" x14ac:dyDescent="0.25">
      <c r="A105" s="14"/>
      <c r="B105" s="16"/>
      <c r="C105" s="16"/>
      <c r="D105" s="14"/>
      <c r="E105" s="14"/>
      <c r="F105" s="16"/>
      <c r="G105" s="1"/>
    </row>
    <row r="106" spans="1:7" s="2" customFormat="1" ht="13.5" customHeight="1" x14ac:dyDescent="0.25">
      <c r="A106" s="14"/>
      <c r="B106" s="16"/>
      <c r="C106" s="16"/>
      <c r="D106" s="14"/>
      <c r="E106" s="14"/>
      <c r="F106" s="16"/>
      <c r="G106" s="1"/>
    </row>
    <row r="107" spans="1:7" s="2" customFormat="1" ht="13.5" customHeight="1" x14ac:dyDescent="0.25">
      <c r="A107" s="14"/>
      <c r="B107" s="16"/>
      <c r="C107" s="16"/>
      <c r="D107" s="14"/>
      <c r="E107" s="14"/>
      <c r="F107" s="16"/>
      <c r="G107" s="1"/>
    </row>
    <row r="108" spans="1:7" s="2" customFormat="1" ht="13.5" customHeight="1" x14ac:dyDescent="0.25">
      <c r="A108" s="14"/>
      <c r="B108" s="16"/>
      <c r="C108" s="16"/>
      <c r="D108" s="14"/>
      <c r="E108" s="14"/>
      <c r="F108" s="16"/>
      <c r="G108" s="1"/>
    </row>
    <row r="109" spans="1:7" s="2" customFormat="1" ht="13.5" customHeight="1" x14ac:dyDescent="0.25">
      <c r="A109" s="14"/>
      <c r="B109" s="16"/>
      <c r="C109" s="16"/>
      <c r="D109" s="14"/>
      <c r="E109" s="14"/>
      <c r="F109" s="16"/>
      <c r="G109" s="1"/>
    </row>
    <row r="110" spans="1:7" s="2" customFormat="1" ht="13.5" customHeight="1" x14ac:dyDescent="0.25">
      <c r="A110" s="14"/>
      <c r="B110" s="16"/>
      <c r="C110" s="16"/>
      <c r="D110" s="14"/>
      <c r="E110" s="14"/>
      <c r="F110" s="16"/>
      <c r="G110" s="1"/>
    </row>
    <row r="111" spans="1:7" s="2" customFormat="1" ht="13.5" customHeight="1" x14ac:dyDescent="0.25">
      <c r="A111" s="14"/>
      <c r="B111" s="16"/>
      <c r="C111" s="16"/>
      <c r="D111" s="14"/>
      <c r="E111" s="14"/>
      <c r="F111" s="16"/>
      <c r="G111" s="1"/>
    </row>
    <row r="112" spans="1:7" s="2" customFormat="1" ht="13.5" customHeight="1" x14ac:dyDescent="0.25">
      <c r="A112" s="14"/>
      <c r="B112" s="16"/>
      <c r="C112" s="16"/>
      <c r="D112" s="14"/>
      <c r="E112" s="14"/>
      <c r="F112" s="16"/>
      <c r="G112" s="1"/>
    </row>
    <row r="113" spans="1:7" s="2" customFormat="1" ht="13.5" customHeight="1" x14ac:dyDescent="0.25">
      <c r="A113" s="14"/>
      <c r="B113" s="16"/>
      <c r="C113" s="16"/>
      <c r="D113" s="14"/>
      <c r="E113" s="14"/>
      <c r="F113" s="16"/>
      <c r="G113" s="1"/>
    </row>
    <row r="114" spans="1:7" s="2" customFormat="1" ht="13.5" customHeight="1" x14ac:dyDescent="0.25">
      <c r="A114" s="14"/>
      <c r="B114" s="16"/>
      <c r="C114" s="16"/>
      <c r="D114" s="14"/>
      <c r="E114" s="14"/>
      <c r="F114" s="16"/>
      <c r="G114" s="1"/>
    </row>
    <row r="115" spans="1:7" s="2" customFormat="1" ht="13.5" customHeight="1" x14ac:dyDescent="0.25">
      <c r="A115" s="14"/>
      <c r="B115" s="16"/>
      <c r="C115" s="16"/>
      <c r="D115" s="14"/>
      <c r="E115" s="14"/>
      <c r="F115" s="16"/>
      <c r="G115" s="1"/>
    </row>
    <row r="116" spans="1:7" s="2" customFormat="1" ht="13.5" customHeight="1" x14ac:dyDescent="0.25">
      <c r="A116" s="14"/>
      <c r="B116" s="16"/>
      <c r="C116" s="16"/>
      <c r="D116" s="14"/>
      <c r="E116" s="14"/>
      <c r="F116" s="16"/>
      <c r="G116" s="1"/>
    </row>
    <row r="117" spans="1:7" s="2" customFormat="1" ht="13.5" customHeight="1" x14ac:dyDescent="0.25">
      <c r="A117" s="14"/>
      <c r="B117" s="16"/>
      <c r="C117" s="16"/>
      <c r="D117" s="14"/>
      <c r="E117" s="14"/>
      <c r="F117" s="16"/>
      <c r="G117" s="1"/>
    </row>
    <row r="118" spans="1:7" s="2" customFormat="1" ht="13.5" customHeight="1" x14ac:dyDescent="0.35">
      <c r="A118" s="17"/>
      <c r="B118" s="16"/>
      <c r="C118" s="16"/>
      <c r="D118" s="17"/>
      <c r="E118" s="17"/>
      <c r="F118" s="16"/>
      <c r="G118" s="1"/>
    </row>
    <row r="119" spans="1:7" s="2" customFormat="1" ht="13.5" customHeight="1" x14ac:dyDescent="0.25">
      <c r="A119" s="14"/>
      <c r="B119" s="16"/>
      <c r="C119" s="16"/>
      <c r="D119" s="14"/>
      <c r="E119" s="14"/>
      <c r="F119" s="16"/>
      <c r="G119" s="1"/>
    </row>
    <row r="120" spans="1:7" s="2" customFormat="1" ht="13.5" customHeight="1" x14ac:dyDescent="0.25">
      <c r="A120" s="14"/>
      <c r="B120" s="16"/>
      <c r="C120" s="16"/>
      <c r="D120" s="14"/>
      <c r="E120" s="14"/>
      <c r="F120" s="16"/>
      <c r="G120" s="1"/>
    </row>
    <row r="121" spans="1:7" s="2" customFormat="1" ht="13.5" customHeight="1" x14ac:dyDescent="0.25">
      <c r="A121" s="14"/>
      <c r="B121" s="16"/>
      <c r="C121" s="16"/>
      <c r="D121" s="14"/>
      <c r="E121" s="14"/>
      <c r="F121" s="16"/>
      <c r="G121" s="1"/>
    </row>
    <row r="122" spans="1:7" s="2" customFormat="1" ht="13.5" customHeight="1" x14ac:dyDescent="0.25">
      <c r="A122" s="14"/>
      <c r="B122" s="16"/>
      <c r="C122" s="16"/>
      <c r="D122" s="14"/>
      <c r="E122" s="14"/>
      <c r="F122" s="16"/>
      <c r="G122" s="1"/>
    </row>
    <row r="123" spans="1:7" s="2" customFormat="1" ht="13.5" customHeight="1" x14ac:dyDescent="0.25">
      <c r="A123" s="14"/>
      <c r="B123" s="16"/>
      <c r="C123" s="16"/>
      <c r="D123" s="14"/>
      <c r="E123" s="14"/>
      <c r="F123" s="16"/>
      <c r="G123" s="1"/>
    </row>
    <row r="124" spans="1:7" s="2" customFormat="1" ht="13.5" customHeight="1" x14ac:dyDescent="0.25">
      <c r="A124" s="14"/>
      <c r="B124" s="16"/>
      <c r="C124" s="16"/>
      <c r="D124" s="14"/>
      <c r="E124" s="14"/>
      <c r="F124" s="16"/>
      <c r="G124" s="1"/>
    </row>
    <row r="125" spans="1:7" s="2" customFormat="1" x14ac:dyDescent="0.25">
      <c r="A125" s="14"/>
      <c r="B125" s="16"/>
      <c r="C125" s="16"/>
      <c r="D125" s="14"/>
      <c r="E125" s="14"/>
      <c r="F125" s="16"/>
      <c r="G125" s="1"/>
    </row>
    <row r="126" spans="1:7" s="2" customFormat="1" x14ac:dyDescent="0.25">
      <c r="A126" s="14"/>
      <c r="B126" s="16"/>
      <c r="C126" s="16"/>
      <c r="D126" s="14"/>
      <c r="E126" s="14"/>
      <c r="F126" s="16"/>
      <c r="G126" s="1"/>
    </row>
    <row r="127" spans="1:7" s="2" customFormat="1" x14ac:dyDescent="0.25">
      <c r="A127" s="14"/>
      <c r="B127" s="16"/>
      <c r="C127" s="16"/>
      <c r="D127" s="14"/>
      <c r="E127" s="14"/>
      <c r="F127" s="16"/>
      <c r="G127" s="1"/>
    </row>
    <row r="128" spans="1:7" s="2" customFormat="1" x14ac:dyDescent="0.25">
      <c r="A128" s="14"/>
      <c r="B128" s="16"/>
      <c r="C128" s="16"/>
      <c r="D128" s="14"/>
      <c r="E128" s="14"/>
      <c r="F128" s="16"/>
      <c r="G128" s="1"/>
    </row>
    <row r="129" spans="1:7" s="2" customFormat="1" x14ac:dyDescent="0.25">
      <c r="A129" s="13"/>
      <c r="B129" s="14"/>
      <c r="C129" s="14"/>
      <c r="D129" s="13"/>
      <c r="E129" s="13"/>
      <c r="F129" s="14"/>
      <c r="G129" s="4"/>
    </row>
    <row r="130" spans="1:7" s="2" customFormat="1" x14ac:dyDescent="0.25">
      <c r="A130" s="13"/>
      <c r="B130" s="14"/>
      <c r="C130" s="14"/>
      <c r="D130" s="13"/>
      <c r="E130" s="13"/>
      <c r="F130" s="14"/>
      <c r="G130" s="7"/>
    </row>
    <row r="131" spans="1:7" s="2" customFormat="1" x14ac:dyDescent="0.25">
      <c r="A131" s="19"/>
      <c r="B131" s="19"/>
      <c r="C131" s="19"/>
      <c r="D131" s="19"/>
      <c r="E131" s="19"/>
      <c r="F131" s="14"/>
    </row>
    <row r="132" spans="1:7" s="2" customFormat="1" x14ac:dyDescent="0.25">
      <c r="A132" s="19"/>
      <c r="B132" s="19"/>
      <c r="C132" s="19"/>
      <c r="D132" s="19"/>
      <c r="E132" s="19"/>
      <c r="F132" s="14"/>
    </row>
    <row r="133" spans="1:7" s="2" customFormat="1" x14ac:dyDescent="0.25">
      <c r="A133" s="19"/>
      <c r="B133" s="19"/>
      <c r="C133" s="19"/>
      <c r="D133" s="19"/>
      <c r="E133" s="19"/>
      <c r="F133" s="14"/>
    </row>
    <row r="134" spans="1:7" s="2" customFormat="1" x14ac:dyDescent="0.25">
      <c r="A134" s="19"/>
      <c r="B134" s="19"/>
      <c r="C134" s="19"/>
      <c r="D134" s="19"/>
      <c r="E134" s="19"/>
      <c r="F134" s="14"/>
    </row>
    <row r="135" spans="1:7" s="2" customFormat="1" x14ac:dyDescent="0.25">
      <c r="A135" s="19"/>
      <c r="B135" s="19"/>
      <c r="C135" s="19"/>
      <c r="D135" s="19"/>
      <c r="E135" s="19"/>
      <c r="F135" s="14"/>
    </row>
    <row r="136" spans="1:7" s="2" customFormat="1" x14ac:dyDescent="0.25">
      <c r="A136" s="19"/>
      <c r="B136" s="19"/>
      <c r="C136" s="19"/>
      <c r="D136" s="19"/>
      <c r="E136" s="19"/>
      <c r="F136" s="14"/>
    </row>
    <row r="137" spans="1:7" s="2" customFormat="1" x14ac:dyDescent="0.25">
      <c r="A137" s="19"/>
      <c r="B137" s="19"/>
      <c r="C137" s="19"/>
      <c r="D137" s="19"/>
      <c r="E137" s="19"/>
      <c r="F137" s="14"/>
    </row>
    <row r="138" spans="1:7" s="2" customFormat="1" x14ac:dyDescent="0.25">
      <c r="A138" s="19"/>
      <c r="B138" s="19"/>
      <c r="C138" s="19"/>
      <c r="D138" s="19"/>
      <c r="E138" s="19"/>
      <c r="F138" s="14"/>
    </row>
    <row r="139" spans="1:7" s="2" customFormat="1" x14ac:dyDescent="0.25">
      <c r="A139" s="19"/>
      <c r="B139" s="19"/>
      <c r="C139" s="19"/>
      <c r="D139" s="19"/>
      <c r="E139" s="19"/>
      <c r="F139" s="14"/>
    </row>
    <row r="140" spans="1:7" s="2" customFormat="1" x14ac:dyDescent="0.25">
      <c r="A140" s="19"/>
      <c r="B140" s="19"/>
      <c r="C140" s="19"/>
      <c r="D140" s="19"/>
      <c r="E140" s="19"/>
      <c r="F140" s="14"/>
    </row>
    <row r="141" spans="1:7" s="2" customFormat="1" x14ac:dyDescent="0.25">
      <c r="A141" s="19"/>
      <c r="B141" s="19"/>
      <c r="C141" s="19"/>
      <c r="D141" s="19"/>
      <c r="E141" s="19"/>
      <c r="F141" s="14"/>
    </row>
    <row r="142" spans="1:7" s="2" customFormat="1" x14ac:dyDescent="0.25">
      <c r="A142" s="19"/>
      <c r="B142" s="19"/>
      <c r="C142" s="19"/>
      <c r="D142" s="19"/>
      <c r="E142" s="19"/>
      <c r="F142" s="14"/>
    </row>
    <row r="143" spans="1:7" s="2" customFormat="1" x14ac:dyDescent="0.25">
      <c r="A143" s="19"/>
      <c r="B143" s="19"/>
      <c r="C143" s="19"/>
      <c r="D143" s="19"/>
      <c r="E143" s="19"/>
      <c r="F143" s="14"/>
    </row>
    <row r="144" spans="1:7" s="2" customFormat="1" x14ac:dyDescent="0.25">
      <c r="A144" s="19"/>
      <c r="B144" s="19"/>
      <c r="C144" s="19"/>
      <c r="D144" s="19"/>
      <c r="E144" s="19"/>
      <c r="F144" s="14"/>
    </row>
    <row r="145" spans="1:6" s="2" customFormat="1" x14ac:dyDescent="0.25">
      <c r="A145" s="19"/>
      <c r="B145" s="19"/>
      <c r="C145" s="19"/>
      <c r="D145" s="19"/>
      <c r="E145" s="19"/>
      <c r="F145" s="14"/>
    </row>
    <row r="146" spans="1:6" s="2" customFormat="1" x14ac:dyDescent="0.25">
      <c r="A146" s="19"/>
      <c r="B146" s="19"/>
      <c r="C146" s="19"/>
      <c r="D146" s="19"/>
      <c r="E146" s="19"/>
      <c r="F146" s="14"/>
    </row>
    <row r="147" spans="1:6" s="2" customFormat="1" x14ac:dyDescent="0.25">
      <c r="A147" s="19"/>
      <c r="B147" s="19"/>
      <c r="C147" s="19"/>
      <c r="D147" s="19"/>
      <c r="E147" s="19"/>
      <c r="F147" s="14"/>
    </row>
    <row r="148" spans="1:6" s="2" customFormat="1" x14ac:dyDescent="0.25">
      <c r="A148" s="19"/>
      <c r="B148" s="19"/>
      <c r="C148" s="19"/>
      <c r="D148" s="19"/>
      <c r="E148" s="19"/>
      <c r="F148" s="14"/>
    </row>
    <row r="149" spans="1:6" s="2" customFormat="1" x14ac:dyDescent="0.25">
      <c r="A149" s="19"/>
      <c r="B149" s="19"/>
      <c r="C149" s="19"/>
      <c r="D149" s="19"/>
      <c r="E149" s="19"/>
      <c r="F149" s="14"/>
    </row>
    <row r="150" spans="1:6" s="2" customFormat="1" x14ac:dyDescent="0.25">
      <c r="A150" s="19"/>
      <c r="B150" s="19"/>
      <c r="C150" s="19"/>
      <c r="D150" s="19"/>
      <c r="E150" s="19"/>
      <c r="F150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J129"/>
  <sheetViews>
    <sheetView tabSelected="1" topLeftCell="C1" zoomScale="70" zoomScaleNormal="70" workbookViewId="0"/>
  </sheetViews>
  <sheetFormatPr defaultColWidth="11.453125" defaultRowHeight="12.5" x14ac:dyDescent="0.25"/>
  <cols>
    <col min="1" max="1" width="7.453125" style="61" customWidth="1"/>
    <col min="2" max="2" width="11.08984375" style="61" customWidth="1"/>
    <col min="3" max="3" width="16.90625" style="61" customWidth="1"/>
    <col min="4" max="4" width="20.453125" style="61" customWidth="1"/>
    <col min="5" max="5" width="16.08984375" style="57" bestFit="1" customWidth="1"/>
    <col min="6" max="6" width="13.08984375" style="58" bestFit="1" customWidth="1"/>
    <col min="7" max="7" width="29.08984375" style="58" bestFit="1" customWidth="1"/>
    <col min="8" max="8" width="20" style="58" bestFit="1" customWidth="1"/>
    <col min="9" max="9" width="156.90625" style="58" bestFit="1" customWidth="1"/>
    <col min="10" max="10" width="47.6328125" style="58" customWidth="1"/>
    <col min="11" max="16384" width="11.453125" style="58"/>
  </cols>
  <sheetData>
    <row r="1" spans="1:10" s="56" customFormat="1" ht="14.15" customHeight="1" thickBot="1" x14ac:dyDescent="0.35">
      <c r="A1" s="93" t="s">
        <v>64</v>
      </c>
      <c r="B1" s="93"/>
      <c r="C1" s="93"/>
      <c r="D1" s="94"/>
      <c r="E1" s="95"/>
      <c r="F1" s="96"/>
      <c r="G1" s="96"/>
      <c r="H1" s="96"/>
      <c r="I1" s="96"/>
      <c r="J1" s="96"/>
    </row>
    <row r="2" spans="1:10" s="122" customFormat="1" ht="27" customHeight="1" x14ac:dyDescent="0.3">
      <c r="A2" s="118" t="s">
        <v>16</v>
      </c>
      <c r="B2" s="119" t="s">
        <v>61</v>
      </c>
      <c r="C2" s="119" t="s">
        <v>60</v>
      </c>
      <c r="D2" s="119" t="s">
        <v>14</v>
      </c>
      <c r="E2" s="120" t="s">
        <v>58</v>
      </c>
      <c r="F2" s="120" t="s">
        <v>59</v>
      </c>
      <c r="G2" s="120" t="s">
        <v>62</v>
      </c>
      <c r="H2" s="121" t="s">
        <v>63</v>
      </c>
      <c r="I2" s="121" t="s">
        <v>71</v>
      </c>
      <c r="J2" s="121" t="s">
        <v>72</v>
      </c>
    </row>
    <row r="3" spans="1:10" s="56" customFormat="1" ht="14.15" customHeight="1" thickBot="1" x14ac:dyDescent="0.35">
      <c r="A3" s="155"/>
      <c r="B3" s="182">
        <v>5</v>
      </c>
      <c r="C3" s="182">
        <v>5</v>
      </c>
      <c r="D3" s="156">
        <v>5</v>
      </c>
      <c r="E3" s="157">
        <v>30</v>
      </c>
      <c r="F3" s="157">
        <v>45</v>
      </c>
      <c r="G3" s="157">
        <v>10</v>
      </c>
      <c r="H3" s="158">
        <f>SUM(B3:G3)</f>
        <v>100</v>
      </c>
      <c r="I3" s="158"/>
      <c r="J3" s="158"/>
    </row>
    <row r="4" spans="1:10" s="175" customFormat="1" ht="14.15" customHeight="1" thickBot="1" x14ac:dyDescent="0.35">
      <c r="A4" s="164" t="s">
        <v>107</v>
      </c>
      <c r="B4" s="184">
        <v>3.9</v>
      </c>
      <c r="C4" s="184">
        <v>4</v>
      </c>
      <c r="D4" s="184">
        <v>5</v>
      </c>
      <c r="E4" s="184">
        <v>29</v>
      </c>
      <c r="F4" s="184">
        <v>41</v>
      </c>
      <c r="G4" s="174">
        <v>10</v>
      </c>
      <c r="H4" s="202">
        <f>SUM(B4:G4)</f>
        <v>92.9</v>
      </c>
      <c r="I4" s="175" t="s">
        <v>181</v>
      </c>
      <c r="J4" s="175" t="s">
        <v>182</v>
      </c>
    </row>
    <row r="5" spans="1:10" s="70" customFormat="1" ht="14.15" customHeight="1" thickBot="1" x14ac:dyDescent="0.35">
      <c r="A5" s="34" t="s">
        <v>87</v>
      </c>
      <c r="B5" s="184">
        <v>3.5</v>
      </c>
      <c r="C5" s="184">
        <v>4</v>
      </c>
      <c r="D5" s="184">
        <v>5</v>
      </c>
      <c r="E5" s="184">
        <v>30</v>
      </c>
      <c r="F5" s="184">
        <v>43</v>
      </c>
      <c r="G5" s="174">
        <v>10</v>
      </c>
      <c r="H5" s="202">
        <f t="shared" ref="H5:H33" si="0">SUM(B5:G5)</f>
        <v>95.5</v>
      </c>
    </row>
    <row r="6" spans="1:10" s="70" customFormat="1" ht="14.15" customHeight="1" thickBot="1" x14ac:dyDescent="0.35">
      <c r="A6" s="34" t="s">
        <v>94</v>
      </c>
      <c r="B6" s="184">
        <v>3.2</v>
      </c>
      <c r="C6" s="184">
        <v>3.5</v>
      </c>
      <c r="D6" s="184">
        <v>5</v>
      </c>
      <c r="E6" s="184">
        <v>30</v>
      </c>
      <c r="F6" s="184">
        <v>44</v>
      </c>
      <c r="G6" s="174">
        <v>10</v>
      </c>
      <c r="H6" s="202">
        <f t="shared" si="0"/>
        <v>95.7</v>
      </c>
      <c r="I6" s="70" t="s">
        <v>171</v>
      </c>
      <c r="J6" s="70" t="s">
        <v>172</v>
      </c>
    </row>
    <row r="7" spans="1:10" s="70" customFormat="1" ht="14.15" customHeight="1" thickBot="1" x14ac:dyDescent="0.35">
      <c r="A7" s="34" t="s">
        <v>102</v>
      </c>
      <c r="B7" s="184">
        <v>3.8</v>
      </c>
      <c r="C7" s="184">
        <v>4</v>
      </c>
      <c r="D7" s="184">
        <v>5</v>
      </c>
      <c r="E7" s="184">
        <v>29.5</v>
      </c>
      <c r="F7" s="184">
        <v>44</v>
      </c>
      <c r="G7" s="174">
        <v>9.2000000000000011</v>
      </c>
      <c r="H7" s="202">
        <f t="shared" si="0"/>
        <v>95.5</v>
      </c>
    </row>
    <row r="8" spans="1:10" s="70" customFormat="1" ht="14.15" customHeight="1" thickBot="1" x14ac:dyDescent="0.35">
      <c r="A8" s="34" t="s">
        <v>85</v>
      </c>
      <c r="B8" s="184">
        <v>3.8</v>
      </c>
      <c r="C8" s="184">
        <v>4</v>
      </c>
      <c r="D8" s="184">
        <v>5</v>
      </c>
      <c r="E8" s="184">
        <v>29.5</v>
      </c>
      <c r="F8" s="184">
        <v>44</v>
      </c>
      <c r="G8" s="174">
        <v>10</v>
      </c>
      <c r="H8" s="202">
        <f t="shared" si="0"/>
        <v>96.3</v>
      </c>
      <c r="I8" s="70" t="s">
        <v>183</v>
      </c>
      <c r="J8" s="70" t="s">
        <v>184</v>
      </c>
    </row>
    <row r="9" spans="1:10" s="70" customFormat="1" ht="14.15" customHeight="1" thickBot="1" x14ac:dyDescent="0.35">
      <c r="A9" s="34" t="s">
        <v>98</v>
      </c>
      <c r="B9" s="184">
        <v>3.8</v>
      </c>
      <c r="C9" s="184">
        <v>4</v>
      </c>
      <c r="D9" s="184">
        <v>5</v>
      </c>
      <c r="E9" s="184">
        <v>29.5</v>
      </c>
      <c r="F9" s="184">
        <v>44</v>
      </c>
      <c r="G9" s="174">
        <v>8.6</v>
      </c>
      <c r="H9" s="202">
        <f t="shared" si="0"/>
        <v>94.899999999999991</v>
      </c>
    </row>
    <row r="10" spans="1:10" s="70" customFormat="1" ht="14.15" customHeight="1" thickBot="1" x14ac:dyDescent="0.35">
      <c r="A10" s="34" t="s">
        <v>103</v>
      </c>
      <c r="B10" s="184">
        <v>3.2</v>
      </c>
      <c r="C10" s="184">
        <v>3.5</v>
      </c>
      <c r="D10" s="184">
        <v>5</v>
      </c>
      <c r="E10" s="184">
        <v>30</v>
      </c>
      <c r="F10" s="184">
        <v>44</v>
      </c>
      <c r="G10" s="174">
        <v>6.8999999999999995</v>
      </c>
      <c r="H10" s="202">
        <f t="shared" si="0"/>
        <v>92.600000000000009</v>
      </c>
    </row>
    <row r="11" spans="1:10" s="70" customFormat="1" ht="14.15" customHeight="1" thickBot="1" x14ac:dyDescent="0.35">
      <c r="A11" s="34" t="s">
        <v>79</v>
      </c>
      <c r="B11" s="184">
        <v>3.5</v>
      </c>
      <c r="C11" s="184">
        <v>4</v>
      </c>
      <c r="D11" s="184">
        <v>5</v>
      </c>
      <c r="E11" s="184">
        <v>30</v>
      </c>
      <c r="F11" s="184">
        <v>43</v>
      </c>
      <c r="G11" s="174">
        <v>10</v>
      </c>
      <c r="H11" s="202">
        <f t="shared" si="0"/>
        <v>95.5</v>
      </c>
      <c r="I11" s="70" t="s">
        <v>175</v>
      </c>
      <c r="J11" s="70" t="s">
        <v>176</v>
      </c>
    </row>
    <row r="12" spans="1:10" s="70" customFormat="1" ht="14.15" customHeight="1" thickBot="1" x14ac:dyDescent="0.35">
      <c r="A12" s="34" t="s">
        <v>80</v>
      </c>
      <c r="B12" s="184">
        <v>3</v>
      </c>
      <c r="C12" s="184">
        <v>3</v>
      </c>
      <c r="D12" s="184">
        <v>3</v>
      </c>
      <c r="E12" s="184">
        <v>28.5</v>
      </c>
      <c r="F12" s="184">
        <v>40</v>
      </c>
      <c r="G12" s="174">
        <v>5.4</v>
      </c>
      <c r="H12" s="202">
        <f t="shared" si="0"/>
        <v>82.9</v>
      </c>
    </row>
    <row r="13" spans="1:10" s="70" customFormat="1" ht="14.15" customHeight="1" thickBot="1" x14ac:dyDescent="0.35">
      <c r="A13" s="35" t="s">
        <v>97</v>
      </c>
      <c r="B13" s="184">
        <v>3.9</v>
      </c>
      <c r="C13" s="184">
        <v>4</v>
      </c>
      <c r="D13" s="184">
        <v>5</v>
      </c>
      <c r="E13" s="184">
        <v>29</v>
      </c>
      <c r="F13" s="184">
        <v>41</v>
      </c>
      <c r="G13" s="174">
        <v>10</v>
      </c>
      <c r="H13" s="202">
        <f t="shared" si="0"/>
        <v>92.9</v>
      </c>
    </row>
    <row r="14" spans="1:10" s="70" customFormat="1" ht="14.15" customHeight="1" thickBot="1" x14ac:dyDescent="0.35">
      <c r="A14" s="34" t="s">
        <v>83</v>
      </c>
      <c r="B14" s="184">
        <v>3.9</v>
      </c>
      <c r="C14" s="184">
        <v>5</v>
      </c>
      <c r="D14" s="184">
        <v>5</v>
      </c>
      <c r="E14" s="184">
        <v>25.5</v>
      </c>
      <c r="F14" s="184">
        <v>42</v>
      </c>
      <c r="G14" s="174">
        <v>10</v>
      </c>
      <c r="H14" s="202">
        <f t="shared" si="0"/>
        <v>91.4</v>
      </c>
      <c r="I14" s="70" t="s">
        <v>173</v>
      </c>
      <c r="J14" s="70" t="s">
        <v>174</v>
      </c>
    </row>
    <row r="15" spans="1:10" s="70" customFormat="1" ht="14.15" customHeight="1" thickBot="1" x14ac:dyDescent="0.35">
      <c r="A15" s="35" t="s">
        <v>89</v>
      </c>
      <c r="B15" s="184">
        <v>3.5</v>
      </c>
      <c r="C15" s="184">
        <v>4</v>
      </c>
      <c r="D15" s="184">
        <v>5</v>
      </c>
      <c r="E15" s="184">
        <v>30</v>
      </c>
      <c r="F15" s="184">
        <v>43</v>
      </c>
      <c r="G15" s="174">
        <v>10</v>
      </c>
      <c r="H15" s="202">
        <f t="shared" si="0"/>
        <v>95.5</v>
      </c>
    </row>
    <row r="16" spans="1:10" s="70" customFormat="1" ht="14.15" customHeight="1" thickBot="1" x14ac:dyDescent="0.35">
      <c r="A16" s="35" t="s">
        <v>104</v>
      </c>
      <c r="B16" s="184">
        <v>3.8</v>
      </c>
      <c r="C16" s="184">
        <v>4</v>
      </c>
      <c r="D16" s="184">
        <v>5</v>
      </c>
      <c r="E16" s="184">
        <v>29.5</v>
      </c>
      <c r="F16" s="184">
        <v>44</v>
      </c>
      <c r="G16" s="174">
        <v>10</v>
      </c>
      <c r="H16" s="202">
        <f t="shared" si="0"/>
        <v>96.3</v>
      </c>
    </row>
    <row r="17" spans="1:10" s="70" customFormat="1" ht="14.15" customHeight="1" thickBot="1" x14ac:dyDescent="0.35">
      <c r="A17" s="35" t="s">
        <v>101</v>
      </c>
      <c r="B17" s="184">
        <v>3.8</v>
      </c>
      <c r="C17" s="184">
        <v>4</v>
      </c>
      <c r="D17" s="184">
        <v>5</v>
      </c>
      <c r="E17" s="184">
        <v>27.5</v>
      </c>
      <c r="F17" s="184">
        <v>42</v>
      </c>
      <c r="G17" s="174">
        <v>10</v>
      </c>
      <c r="H17" s="202">
        <f t="shared" si="0"/>
        <v>92.3</v>
      </c>
      <c r="I17" s="36" t="s">
        <v>179</v>
      </c>
      <c r="J17" s="70" t="s">
        <v>178</v>
      </c>
    </row>
    <row r="18" spans="1:10" s="70" customFormat="1" ht="14.15" customHeight="1" thickBot="1" x14ac:dyDescent="0.35">
      <c r="A18" s="35" t="s">
        <v>96</v>
      </c>
      <c r="B18" s="184">
        <v>3.5</v>
      </c>
      <c r="C18" s="184">
        <v>4</v>
      </c>
      <c r="D18" s="184">
        <v>5</v>
      </c>
      <c r="E18" s="184">
        <v>30</v>
      </c>
      <c r="F18" s="184">
        <v>43</v>
      </c>
      <c r="G18" s="174">
        <v>5</v>
      </c>
      <c r="H18" s="202">
        <f t="shared" si="0"/>
        <v>90.5</v>
      </c>
    </row>
    <row r="19" spans="1:10" s="70" customFormat="1" ht="14.15" customHeight="1" thickBot="1" x14ac:dyDescent="0.35">
      <c r="A19" s="35" t="s">
        <v>82</v>
      </c>
      <c r="B19" s="184">
        <v>3.9</v>
      </c>
      <c r="C19" s="184">
        <v>4</v>
      </c>
      <c r="D19" s="184">
        <v>5</v>
      </c>
      <c r="E19" s="184">
        <v>29</v>
      </c>
      <c r="F19" s="184">
        <v>41</v>
      </c>
      <c r="G19" s="174">
        <v>10</v>
      </c>
      <c r="H19" s="202">
        <f t="shared" si="0"/>
        <v>92.9</v>
      </c>
    </row>
    <row r="20" spans="1:10" s="70" customFormat="1" ht="14.15" customHeight="1" thickBot="1" x14ac:dyDescent="0.35">
      <c r="A20" s="34" t="s">
        <v>86</v>
      </c>
      <c r="B20" s="184">
        <v>3.2</v>
      </c>
      <c r="C20" s="184">
        <v>3.5</v>
      </c>
      <c r="D20" s="184">
        <v>5</v>
      </c>
      <c r="E20" s="184">
        <v>30</v>
      </c>
      <c r="F20" s="184">
        <v>44</v>
      </c>
      <c r="G20" s="174">
        <v>10</v>
      </c>
      <c r="H20" s="202">
        <f t="shared" si="0"/>
        <v>95.7</v>
      </c>
    </row>
    <row r="21" spans="1:10" s="70" customFormat="1" ht="14.15" customHeight="1" thickBot="1" x14ac:dyDescent="0.35">
      <c r="A21" s="35" t="s">
        <v>95</v>
      </c>
      <c r="B21" s="184">
        <v>3.9</v>
      </c>
      <c r="C21" s="184">
        <v>5</v>
      </c>
      <c r="D21" s="184">
        <v>5</v>
      </c>
      <c r="E21" s="184">
        <v>25.5</v>
      </c>
      <c r="F21" s="184">
        <v>42</v>
      </c>
      <c r="G21" s="174">
        <v>10</v>
      </c>
      <c r="H21" s="202">
        <f t="shared" si="0"/>
        <v>91.4</v>
      </c>
    </row>
    <row r="22" spans="1:10" s="70" customFormat="1" ht="14.15" customHeight="1" thickBot="1" x14ac:dyDescent="0.35">
      <c r="A22" s="35" t="s">
        <v>88</v>
      </c>
      <c r="B22" s="184">
        <v>3.9</v>
      </c>
      <c r="C22" s="184">
        <v>5</v>
      </c>
      <c r="D22" s="184">
        <v>5</v>
      </c>
      <c r="E22" s="184">
        <v>25.5</v>
      </c>
      <c r="F22" s="184">
        <v>42</v>
      </c>
      <c r="G22" s="174">
        <v>10</v>
      </c>
      <c r="H22" s="202">
        <f t="shared" si="0"/>
        <v>91.4</v>
      </c>
    </row>
    <row r="23" spans="1:10" s="70" customFormat="1" ht="14.15" customHeight="1" thickBot="1" x14ac:dyDescent="0.35">
      <c r="A23" s="35" t="s">
        <v>81</v>
      </c>
      <c r="B23" s="184">
        <v>3.9</v>
      </c>
      <c r="C23" s="184">
        <v>4</v>
      </c>
      <c r="D23" s="184">
        <v>5</v>
      </c>
      <c r="E23" s="184">
        <v>29</v>
      </c>
      <c r="F23" s="184">
        <v>41</v>
      </c>
      <c r="G23" s="174">
        <v>10</v>
      </c>
      <c r="H23" s="202">
        <f t="shared" si="0"/>
        <v>92.9</v>
      </c>
    </row>
    <row r="24" spans="1:10" s="70" customFormat="1" ht="14.15" customHeight="1" thickBot="1" x14ac:dyDescent="0.35">
      <c r="A24" s="35" t="s">
        <v>99</v>
      </c>
      <c r="B24" s="184">
        <v>3.2</v>
      </c>
      <c r="C24" s="184">
        <v>3.5</v>
      </c>
      <c r="D24" s="184">
        <v>5</v>
      </c>
      <c r="E24" s="184">
        <v>27</v>
      </c>
      <c r="F24" s="184">
        <v>40</v>
      </c>
      <c r="G24" s="174">
        <v>10</v>
      </c>
      <c r="H24" s="202">
        <f t="shared" si="0"/>
        <v>88.7</v>
      </c>
      <c r="I24" s="70" t="s">
        <v>177</v>
      </c>
      <c r="J24" s="70" t="s">
        <v>178</v>
      </c>
    </row>
    <row r="25" spans="1:10" s="70" customFormat="1" ht="14.15" customHeight="1" thickBot="1" x14ac:dyDescent="0.35">
      <c r="A25" s="34" t="s">
        <v>90</v>
      </c>
      <c r="B25" s="184">
        <v>3.8</v>
      </c>
      <c r="C25" s="184">
        <v>4</v>
      </c>
      <c r="D25" s="184">
        <v>5</v>
      </c>
      <c r="E25" s="184">
        <v>27.5</v>
      </c>
      <c r="F25" s="184">
        <v>42</v>
      </c>
      <c r="G25" s="174">
        <v>6.4</v>
      </c>
      <c r="H25" s="202">
        <f t="shared" si="0"/>
        <v>88.7</v>
      </c>
    </row>
    <row r="26" spans="1:10" s="70" customFormat="1" ht="14.15" customHeight="1" thickBot="1" x14ac:dyDescent="0.35">
      <c r="A26" s="34" t="s">
        <v>84</v>
      </c>
      <c r="B26" s="184">
        <v>3</v>
      </c>
      <c r="C26" s="184">
        <v>3</v>
      </c>
      <c r="D26" s="184">
        <v>3</v>
      </c>
      <c r="E26" s="184">
        <v>28.5</v>
      </c>
      <c r="F26" s="184">
        <v>40</v>
      </c>
      <c r="G26" s="174">
        <v>10</v>
      </c>
      <c r="H26" s="202">
        <f t="shared" si="0"/>
        <v>87.5</v>
      </c>
      <c r="I26" s="70" t="s">
        <v>180</v>
      </c>
    </row>
    <row r="27" spans="1:10" s="70" customFormat="1" ht="14.15" customHeight="1" thickBot="1" x14ac:dyDescent="0.35">
      <c r="A27" s="34" t="s">
        <v>111</v>
      </c>
      <c r="B27" s="184">
        <v>3.9</v>
      </c>
      <c r="C27" s="184">
        <v>5</v>
      </c>
      <c r="D27" s="184">
        <v>5</v>
      </c>
      <c r="E27" s="184">
        <v>25.5</v>
      </c>
      <c r="F27" s="184">
        <v>42</v>
      </c>
      <c r="G27" s="174">
        <v>10</v>
      </c>
      <c r="H27" s="202">
        <f t="shared" si="0"/>
        <v>91.4</v>
      </c>
    </row>
    <row r="28" spans="1:10" s="70" customFormat="1" ht="14.15" customHeight="1" thickBot="1" x14ac:dyDescent="0.35">
      <c r="A28" s="34" t="s">
        <v>92</v>
      </c>
      <c r="B28" s="184">
        <v>3.8</v>
      </c>
      <c r="C28" s="184">
        <v>4</v>
      </c>
      <c r="D28" s="184">
        <v>5</v>
      </c>
      <c r="E28" s="184">
        <v>27.5</v>
      </c>
      <c r="F28" s="184">
        <v>42</v>
      </c>
      <c r="G28" s="174">
        <v>10</v>
      </c>
      <c r="H28" s="202">
        <f t="shared" si="0"/>
        <v>92.3</v>
      </c>
    </row>
    <row r="29" spans="1:10" s="70" customFormat="1" ht="14.15" customHeight="1" thickBot="1" x14ac:dyDescent="0.35">
      <c r="A29" s="186" t="s">
        <v>106</v>
      </c>
      <c r="B29" s="184">
        <v>3.2</v>
      </c>
      <c r="C29" s="184">
        <v>3.5</v>
      </c>
      <c r="D29" s="184">
        <v>5</v>
      </c>
      <c r="E29" s="184">
        <v>27</v>
      </c>
      <c r="F29" s="184">
        <v>40</v>
      </c>
      <c r="G29" s="174">
        <v>10</v>
      </c>
      <c r="H29" s="202">
        <f t="shared" si="0"/>
        <v>88.7</v>
      </c>
    </row>
    <row r="30" spans="1:10" s="70" customFormat="1" ht="14.15" customHeight="1" thickBot="1" x14ac:dyDescent="0.35">
      <c r="A30" s="34" t="s">
        <v>93</v>
      </c>
      <c r="B30" s="184">
        <v>3</v>
      </c>
      <c r="C30" s="184">
        <v>3</v>
      </c>
      <c r="D30" s="184">
        <v>3</v>
      </c>
      <c r="E30" s="184">
        <v>28.5</v>
      </c>
      <c r="F30" s="184">
        <v>40</v>
      </c>
      <c r="G30" s="174">
        <v>10</v>
      </c>
      <c r="H30" s="202">
        <f t="shared" si="0"/>
        <v>87.5</v>
      </c>
    </row>
    <row r="31" spans="1:10" s="70" customFormat="1" ht="14.15" customHeight="1" thickBot="1" x14ac:dyDescent="0.35">
      <c r="A31" s="35" t="s">
        <v>100</v>
      </c>
      <c r="B31" s="184">
        <v>3.2</v>
      </c>
      <c r="C31" s="184">
        <v>3.5</v>
      </c>
      <c r="D31" s="184">
        <v>5</v>
      </c>
      <c r="E31" s="184">
        <v>27</v>
      </c>
      <c r="F31" s="184">
        <v>40</v>
      </c>
      <c r="G31" s="174">
        <v>10</v>
      </c>
      <c r="H31" s="202">
        <f t="shared" si="0"/>
        <v>88.7</v>
      </c>
    </row>
    <row r="32" spans="1:10" s="70" customFormat="1" ht="14.15" customHeight="1" thickBot="1" x14ac:dyDescent="0.35">
      <c r="A32" s="186" t="s">
        <v>105</v>
      </c>
      <c r="B32" s="184">
        <v>3</v>
      </c>
      <c r="C32" s="184">
        <v>3</v>
      </c>
      <c r="D32" s="184">
        <v>3</v>
      </c>
      <c r="E32" s="184">
        <v>28.5</v>
      </c>
      <c r="F32" s="184">
        <v>40</v>
      </c>
      <c r="G32" s="174">
        <v>7.9</v>
      </c>
      <c r="H32" s="202">
        <f t="shared" si="0"/>
        <v>85.4</v>
      </c>
    </row>
    <row r="33" spans="1:8" s="135" customFormat="1" ht="14.15" customHeight="1" thickBot="1" x14ac:dyDescent="0.35">
      <c r="A33" s="129" t="s">
        <v>91</v>
      </c>
      <c r="B33" s="184">
        <v>3.8</v>
      </c>
      <c r="C33" s="184">
        <v>4</v>
      </c>
      <c r="D33" s="184">
        <v>5</v>
      </c>
      <c r="E33" s="184">
        <v>27.5</v>
      </c>
      <c r="F33" s="184">
        <v>42</v>
      </c>
      <c r="G33" s="174">
        <v>2.8000000000000003</v>
      </c>
      <c r="H33" s="202">
        <f t="shared" si="0"/>
        <v>85.1</v>
      </c>
    </row>
    <row r="34" spans="1:8" ht="13.5" customHeight="1" x14ac:dyDescent="0.25">
      <c r="A34" s="7"/>
      <c r="B34" s="57"/>
      <c r="C34" s="57"/>
      <c r="D34" s="59"/>
      <c r="E34" s="59"/>
    </row>
    <row r="35" spans="1:8" ht="13.5" customHeight="1" x14ac:dyDescent="0.25">
      <c r="A35" s="57"/>
      <c r="B35" s="57"/>
      <c r="C35" s="57"/>
      <c r="D35" s="59"/>
      <c r="E35" s="59"/>
    </row>
    <row r="36" spans="1:8" ht="13.5" customHeight="1" x14ac:dyDescent="0.25">
      <c r="A36" s="57"/>
      <c r="B36" s="57"/>
      <c r="C36" s="57"/>
      <c r="D36" s="59"/>
      <c r="E36" s="59"/>
    </row>
    <row r="37" spans="1:8" ht="13.5" customHeight="1" x14ac:dyDescent="0.25">
      <c r="A37" s="57"/>
      <c r="B37" s="57"/>
      <c r="C37" s="57"/>
      <c r="D37" s="59"/>
      <c r="E37" s="59"/>
    </row>
    <row r="38" spans="1:8" ht="13.5" customHeight="1" x14ac:dyDescent="0.25">
      <c r="A38" s="57"/>
      <c r="B38" s="57"/>
      <c r="C38" s="57"/>
      <c r="D38" s="59"/>
      <c r="E38" s="59"/>
    </row>
    <row r="39" spans="1:8" ht="13.5" customHeight="1" x14ac:dyDescent="0.25">
      <c r="A39" s="57"/>
      <c r="B39" s="57"/>
      <c r="C39" s="57"/>
      <c r="D39" s="59"/>
      <c r="E39" s="59"/>
    </row>
    <row r="40" spans="1:8" ht="13.5" customHeight="1" x14ac:dyDescent="0.25">
      <c r="A40" s="57"/>
      <c r="B40" s="57"/>
      <c r="C40" s="57"/>
      <c r="D40" s="59"/>
      <c r="E40" s="59"/>
    </row>
    <row r="41" spans="1:8" ht="13.5" customHeight="1" x14ac:dyDescent="0.3">
      <c r="A41" s="60"/>
      <c r="B41" s="60"/>
      <c r="C41" s="60"/>
      <c r="D41" s="57"/>
    </row>
    <row r="42" spans="1:8" ht="13.5" customHeight="1" x14ac:dyDescent="0.25">
      <c r="A42" s="57"/>
      <c r="B42" s="57"/>
      <c r="C42" s="57"/>
      <c r="D42" s="57"/>
    </row>
    <row r="43" spans="1:8" ht="13.5" customHeight="1" x14ac:dyDescent="0.25">
      <c r="A43" s="57"/>
      <c r="B43" s="57"/>
      <c r="C43" s="57"/>
      <c r="D43" s="57"/>
    </row>
    <row r="44" spans="1:8" ht="13.5" customHeight="1" x14ac:dyDescent="0.25">
      <c r="A44" s="57"/>
      <c r="B44" s="57"/>
      <c r="C44" s="57"/>
      <c r="D44" s="57"/>
    </row>
    <row r="45" spans="1:8" ht="13.5" customHeight="1" x14ac:dyDescent="0.25">
      <c r="A45" s="57"/>
      <c r="B45" s="57"/>
      <c r="C45" s="57"/>
      <c r="D45" s="57"/>
    </row>
    <row r="46" spans="1:8" ht="13.5" customHeight="1" x14ac:dyDescent="0.25">
      <c r="A46" s="57"/>
      <c r="B46" s="57"/>
      <c r="C46" s="57"/>
      <c r="D46" s="57"/>
    </row>
    <row r="47" spans="1:8" ht="13.5" customHeight="1" x14ac:dyDescent="0.25">
      <c r="A47" s="57"/>
      <c r="B47" s="57"/>
      <c r="C47" s="57"/>
      <c r="D47" s="57"/>
    </row>
    <row r="48" spans="1:8" ht="13.5" customHeight="1" x14ac:dyDescent="0.25">
      <c r="A48" s="57"/>
      <c r="B48" s="57"/>
      <c r="C48" s="57"/>
      <c r="D48" s="57"/>
    </row>
    <row r="49" spans="1:4" ht="13.5" customHeight="1" x14ac:dyDescent="0.25">
      <c r="A49" s="57"/>
      <c r="B49" s="57"/>
      <c r="C49" s="57"/>
      <c r="D49" s="57"/>
    </row>
    <row r="50" spans="1:4" ht="13.5" customHeight="1" x14ac:dyDescent="0.25">
      <c r="A50" s="57"/>
      <c r="B50" s="57"/>
      <c r="C50" s="57"/>
      <c r="D50" s="57"/>
    </row>
    <row r="51" spans="1:4" ht="13.5" customHeight="1" x14ac:dyDescent="0.25">
      <c r="A51" s="57"/>
      <c r="B51" s="57"/>
      <c r="C51" s="57"/>
      <c r="D51" s="57"/>
    </row>
    <row r="52" spans="1:4" ht="13.5" customHeight="1" x14ac:dyDescent="0.25">
      <c r="A52" s="57"/>
      <c r="B52" s="57"/>
      <c r="C52" s="57"/>
      <c r="D52" s="57"/>
    </row>
    <row r="53" spans="1:4" ht="13.5" customHeight="1" x14ac:dyDescent="0.25">
      <c r="A53" s="57"/>
      <c r="B53" s="57"/>
      <c r="C53" s="57"/>
      <c r="D53" s="57"/>
    </row>
    <row r="54" spans="1:4" ht="13.5" customHeight="1" x14ac:dyDescent="0.25">
      <c r="A54" s="57"/>
      <c r="B54" s="57"/>
      <c r="C54" s="57"/>
      <c r="D54" s="57"/>
    </row>
    <row r="55" spans="1:4" ht="13.5" customHeight="1" x14ac:dyDescent="0.25">
      <c r="A55" s="57"/>
      <c r="B55" s="57"/>
      <c r="C55" s="57"/>
      <c r="D55" s="57"/>
    </row>
    <row r="56" spans="1:4" ht="13.5" customHeight="1" x14ac:dyDescent="0.25">
      <c r="A56" s="57"/>
      <c r="B56" s="57"/>
      <c r="C56" s="57"/>
      <c r="D56" s="57"/>
    </row>
    <row r="57" spans="1:4" ht="13.5" customHeight="1" x14ac:dyDescent="0.25">
      <c r="A57" s="57"/>
      <c r="B57" s="57"/>
      <c r="C57" s="57"/>
      <c r="D57" s="57"/>
    </row>
    <row r="58" spans="1:4" ht="13.5" customHeight="1" x14ac:dyDescent="0.25">
      <c r="A58" s="57"/>
      <c r="B58" s="57"/>
      <c r="C58" s="57"/>
      <c r="D58" s="57"/>
    </row>
    <row r="59" spans="1:4" ht="13.5" customHeight="1" x14ac:dyDescent="0.25">
      <c r="A59" s="57"/>
      <c r="B59" s="57"/>
      <c r="C59" s="57"/>
      <c r="D59" s="57"/>
    </row>
    <row r="60" spans="1:4" ht="13.5" customHeight="1" x14ac:dyDescent="0.25">
      <c r="A60" s="57"/>
      <c r="B60" s="57"/>
      <c r="C60" s="57"/>
      <c r="D60" s="57"/>
    </row>
    <row r="61" spans="1:4" ht="13.5" customHeight="1" x14ac:dyDescent="0.25">
      <c r="A61" s="57"/>
      <c r="B61" s="57"/>
      <c r="C61" s="57"/>
      <c r="D61" s="57"/>
    </row>
    <row r="62" spans="1:4" ht="13.5" customHeight="1" x14ac:dyDescent="0.25">
      <c r="A62" s="57"/>
      <c r="B62" s="57"/>
      <c r="C62" s="57"/>
      <c r="D62" s="57"/>
    </row>
    <row r="63" spans="1:4" ht="13.5" customHeight="1" x14ac:dyDescent="0.25">
      <c r="A63" s="57"/>
      <c r="B63" s="57"/>
      <c r="C63" s="57"/>
      <c r="D63" s="57"/>
    </row>
    <row r="64" spans="1:4" ht="13.5" customHeight="1" x14ac:dyDescent="0.25">
      <c r="A64" s="57"/>
      <c r="B64" s="57"/>
      <c r="C64" s="57"/>
      <c r="D64" s="57"/>
    </row>
    <row r="65" spans="1:5" ht="13.5" customHeight="1" x14ac:dyDescent="0.25">
      <c r="A65" s="57"/>
      <c r="B65" s="57"/>
      <c r="C65" s="57"/>
      <c r="D65" s="57"/>
    </row>
    <row r="66" spans="1:5" ht="13.5" customHeight="1" x14ac:dyDescent="0.25">
      <c r="A66" s="57"/>
      <c r="B66" s="57"/>
      <c r="C66" s="57"/>
      <c r="D66" s="57"/>
    </row>
    <row r="67" spans="1:5" ht="13.5" customHeight="1" x14ac:dyDescent="0.25">
      <c r="A67" s="57"/>
      <c r="B67" s="57"/>
      <c r="C67" s="57"/>
      <c r="D67" s="57"/>
    </row>
    <row r="68" spans="1:5" ht="13.5" customHeight="1" x14ac:dyDescent="0.25">
      <c r="A68" s="57"/>
      <c r="B68" s="57"/>
      <c r="C68" s="57"/>
      <c r="D68" s="57"/>
    </row>
    <row r="69" spans="1:5" ht="13.5" customHeight="1" x14ac:dyDescent="0.25">
      <c r="A69" s="57"/>
      <c r="B69" s="57"/>
      <c r="C69" s="57"/>
      <c r="D69" s="57"/>
    </row>
    <row r="70" spans="1:5" ht="13.5" customHeight="1" x14ac:dyDescent="0.25">
      <c r="A70" s="57"/>
      <c r="B70" s="57"/>
      <c r="C70" s="57"/>
      <c r="D70" s="57"/>
    </row>
    <row r="71" spans="1:5" ht="13.5" customHeight="1" x14ac:dyDescent="0.3">
      <c r="A71" s="60"/>
      <c r="B71" s="60"/>
      <c r="C71" s="60"/>
    </row>
    <row r="72" spans="1:5" ht="13.5" customHeight="1" x14ac:dyDescent="0.25">
      <c r="A72" s="57"/>
      <c r="B72" s="57"/>
      <c r="C72" s="57"/>
      <c r="D72" s="57"/>
    </row>
    <row r="73" spans="1:5" ht="13.5" customHeight="1" x14ac:dyDescent="0.25">
      <c r="A73" s="57"/>
      <c r="B73" s="57"/>
      <c r="C73" s="57"/>
      <c r="D73" s="57"/>
    </row>
    <row r="74" spans="1:5" ht="13.5" customHeight="1" x14ac:dyDescent="0.25">
      <c r="A74" s="57"/>
      <c r="B74" s="57"/>
      <c r="C74" s="57"/>
      <c r="D74" s="59"/>
      <c r="E74" s="59"/>
    </row>
    <row r="75" spans="1:5" ht="13.5" customHeight="1" x14ac:dyDescent="0.25">
      <c r="A75" s="57"/>
      <c r="B75" s="57"/>
      <c r="C75" s="57"/>
      <c r="D75" s="59"/>
      <c r="E75" s="59"/>
    </row>
    <row r="76" spans="1:5" ht="13.5" customHeight="1" x14ac:dyDescent="0.25">
      <c r="A76" s="57"/>
      <c r="B76" s="57"/>
      <c r="C76" s="57"/>
      <c r="D76" s="59"/>
      <c r="E76" s="59"/>
    </row>
    <row r="77" spans="1:5" ht="13.5" customHeight="1" x14ac:dyDescent="0.25">
      <c r="A77" s="57"/>
      <c r="B77" s="57"/>
      <c r="C77" s="57"/>
      <c r="D77" s="59"/>
      <c r="E77" s="59"/>
    </row>
    <row r="78" spans="1:5" ht="13.5" customHeight="1" x14ac:dyDescent="0.25">
      <c r="A78" s="57"/>
      <c r="B78" s="57"/>
      <c r="C78" s="57"/>
      <c r="D78" s="59"/>
      <c r="E78" s="59"/>
    </row>
    <row r="79" spans="1:5" ht="13.5" customHeight="1" x14ac:dyDescent="0.25">
      <c r="A79" s="57"/>
      <c r="B79" s="57"/>
      <c r="C79" s="57"/>
      <c r="D79" s="59"/>
      <c r="E79" s="59"/>
    </row>
    <row r="80" spans="1:5" ht="13.5" customHeight="1" x14ac:dyDescent="0.25">
      <c r="A80" s="57"/>
      <c r="B80" s="57"/>
      <c r="C80" s="57"/>
      <c r="D80" s="59"/>
      <c r="E80" s="59"/>
    </row>
    <row r="81" spans="1:5" ht="13.5" customHeight="1" x14ac:dyDescent="0.25">
      <c r="A81" s="57"/>
      <c r="B81" s="57"/>
      <c r="C81" s="57"/>
      <c r="D81" s="59"/>
      <c r="E81" s="59"/>
    </row>
    <row r="82" spans="1:5" ht="13.5" customHeight="1" x14ac:dyDescent="0.25">
      <c r="A82" s="57"/>
      <c r="B82" s="57"/>
      <c r="C82" s="57"/>
      <c r="D82" s="59"/>
      <c r="E82" s="59"/>
    </row>
    <row r="83" spans="1:5" ht="13.5" customHeight="1" x14ac:dyDescent="0.25">
      <c r="A83" s="57"/>
      <c r="B83" s="57"/>
      <c r="C83" s="57"/>
      <c r="D83" s="59"/>
      <c r="E83" s="59"/>
    </row>
    <row r="84" spans="1:5" ht="13.5" customHeight="1" x14ac:dyDescent="0.25">
      <c r="A84" s="57"/>
      <c r="B84" s="57"/>
      <c r="C84" s="57"/>
      <c r="D84" s="59"/>
      <c r="E84" s="59"/>
    </row>
    <row r="85" spans="1:5" ht="13.5" customHeight="1" x14ac:dyDescent="0.25">
      <c r="A85" s="57"/>
      <c r="B85" s="57"/>
      <c r="C85" s="57"/>
      <c r="D85" s="59"/>
      <c r="E85" s="59"/>
    </row>
    <row r="86" spans="1:5" ht="13.5" customHeight="1" x14ac:dyDescent="0.25">
      <c r="A86" s="57"/>
      <c r="B86" s="57"/>
      <c r="C86" s="57"/>
      <c r="D86" s="59"/>
      <c r="E86" s="59"/>
    </row>
    <row r="87" spans="1:5" ht="13.5" customHeight="1" x14ac:dyDescent="0.25">
      <c r="A87" s="57"/>
      <c r="B87" s="57"/>
      <c r="C87" s="57"/>
      <c r="D87" s="59"/>
      <c r="E87" s="59"/>
    </row>
    <row r="88" spans="1:5" ht="13.5" customHeight="1" x14ac:dyDescent="0.25">
      <c r="A88" s="57"/>
      <c r="B88" s="57"/>
      <c r="C88" s="57"/>
      <c r="D88" s="59"/>
      <c r="E88" s="59"/>
    </row>
    <row r="89" spans="1:5" ht="13.5" customHeight="1" x14ac:dyDescent="0.25">
      <c r="A89" s="57"/>
      <c r="B89" s="57"/>
      <c r="C89" s="57"/>
      <c r="D89" s="59"/>
      <c r="E89" s="59"/>
    </row>
    <row r="90" spans="1:5" ht="13.5" customHeight="1" x14ac:dyDescent="0.25">
      <c r="A90" s="57"/>
      <c r="B90" s="57"/>
      <c r="C90" s="57"/>
      <c r="D90" s="59"/>
      <c r="E90" s="59"/>
    </row>
    <row r="91" spans="1:5" ht="13.5" customHeight="1" x14ac:dyDescent="0.25">
      <c r="A91" s="57"/>
      <c r="B91" s="57"/>
      <c r="C91" s="57"/>
      <c r="D91" s="59"/>
      <c r="E91" s="59"/>
    </row>
    <row r="92" spans="1:5" ht="13.5" customHeight="1" x14ac:dyDescent="0.25">
      <c r="A92" s="57"/>
      <c r="B92" s="57"/>
      <c r="C92" s="57"/>
      <c r="D92" s="59"/>
      <c r="E92" s="59"/>
    </row>
    <row r="93" spans="1:5" ht="13.5" customHeight="1" x14ac:dyDescent="0.25">
      <c r="A93" s="57"/>
      <c r="B93" s="57"/>
      <c r="C93" s="57"/>
      <c r="D93" s="59"/>
      <c r="E93" s="59"/>
    </row>
    <row r="94" spans="1:5" ht="13.5" customHeight="1" x14ac:dyDescent="0.25">
      <c r="A94" s="57"/>
      <c r="B94" s="57"/>
      <c r="C94" s="57"/>
      <c r="D94" s="59"/>
      <c r="E94" s="59"/>
    </row>
    <row r="95" spans="1:5" ht="13.5" customHeight="1" x14ac:dyDescent="0.25">
      <c r="A95" s="57"/>
      <c r="B95" s="57"/>
      <c r="C95" s="57"/>
      <c r="D95" s="59"/>
      <c r="E95" s="59"/>
    </row>
    <row r="96" spans="1:5" ht="13.5" customHeight="1" x14ac:dyDescent="0.25">
      <c r="A96" s="57"/>
      <c r="B96" s="57"/>
      <c r="C96" s="57"/>
      <c r="D96" s="59"/>
      <c r="E96" s="59"/>
    </row>
    <row r="97" spans="1:5" ht="13.5" customHeight="1" x14ac:dyDescent="0.25">
      <c r="A97" s="57"/>
      <c r="B97" s="57"/>
      <c r="C97" s="57"/>
      <c r="D97" s="59"/>
      <c r="E97" s="59"/>
    </row>
    <row r="98" spans="1:5" ht="13.5" customHeight="1" x14ac:dyDescent="0.25">
      <c r="A98" s="57"/>
      <c r="B98" s="57"/>
      <c r="C98" s="57"/>
      <c r="D98" s="59"/>
      <c r="E98" s="59"/>
    </row>
    <row r="99" spans="1:5" ht="13.5" customHeight="1" x14ac:dyDescent="0.25">
      <c r="A99" s="57"/>
      <c r="B99" s="57"/>
      <c r="C99" s="57"/>
      <c r="D99" s="59"/>
      <c r="E99" s="59"/>
    </row>
    <row r="100" spans="1:5" ht="13.5" customHeight="1" x14ac:dyDescent="0.25">
      <c r="A100" s="57"/>
      <c r="B100" s="57"/>
      <c r="C100" s="57"/>
      <c r="D100" s="59"/>
      <c r="E100" s="59"/>
    </row>
    <row r="101" spans="1:5" ht="13.5" customHeight="1" x14ac:dyDescent="0.3">
      <c r="A101" s="60"/>
      <c r="B101" s="60"/>
      <c r="C101" s="60"/>
    </row>
    <row r="102" spans="1:5" ht="13.5" customHeight="1" x14ac:dyDescent="0.25">
      <c r="A102" s="57"/>
      <c r="B102" s="57"/>
      <c r="C102" s="57"/>
      <c r="D102" s="57"/>
    </row>
    <row r="103" spans="1:5" ht="13.5" customHeight="1" x14ac:dyDescent="0.25">
      <c r="A103" s="57"/>
      <c r="B103" s="57"/>
      <c r="C103" s="57"/>
      <c r="D103" s="57"/>
    </row>
    <row r="104" spans="1:5" ht="13.5" customHeight="1" x14ac:dyDescent="0.25">
      <c r="A104" s="57"/>
      <c r="B104" s="57"/>
      <c r="C104" s="57"/>
      <c r="D104" s="59"/>
      <c r="E104" s="59"/>
    </row>
    <row r="105" spans="1:5" ht="13.5" customHeight="1" x14ac:dyDescent="0.25">
      <c r="A105" s="57"/>
      <c r="B105" s="57"/>
      <c r="C105" s="57"/>
      <c r="D105" s="59"/>
      <c r="E105" s="59"/>
    </row>
    <row r="106" spans="1:5" ht="13.5" customHeight="1" x14ac:dyDescent="0.25">
      <c r="A106" s="57"/>
      <c r="B106" s="57"/>
      <c r="C106" s="57"/>
      <c r="D106" s="59"/>
      <c r="E106" s="59"/>
    </row>
    <row r="107" spans="1:5" ht="13.5" customHeight="1" x14ac:dyDescent="0.25">
      <c r="A107" s="57"/>
      <c r="B107" s="57"/>
      <c r="C107" s="57"/>
      <c r="D107" s="59"/>
      <c r="E107" s="59"/>
    </row>
    <row r="108" spans="1:5" ht="13.5" customHeight="1" x14ac:dyDescent="0.25">
      <c r="A108" s="57"/>
      <c r="B108" s="57"/>
      <c r="C108" s="57"/>
      <c r="D108" s="59"/>
      <c r="E108" s="59"/>
    </row>
    <row r="109" spans="1:5" ht="13.5" customHeight="1" x14ac:dyDescent="0.25">
      <c r="A109" s="57"/>
      <c r="B109" s="57"/>
      <c r="C109" s="57"/>
      <c r="D109" s="59"/>
      <c r="E109" s="59"/>
    </row>
    <row r="110" spans="1:5" ht="13.5" customHeight="1" x14ac:dyDescent="0.25">
      <c r="A110" s="57"/>
      <c r="B110" s="57"/>
      <c r="C110" s="57"/>
      <c r="D110" s="59"/>
      <c r="E110" s="59"/>
    </row>
    <row r="111" spans="1:5" ht="13.5" customHeight="1" x14ac:dyDescent="0.25">
      <c r="A111" s="57"/>
      <c r="B111" s="57"/>
      <c r="C111" s="57"/>
      <c r="D111" s="59"/>
      <c r="E111" s="59"/>
    </row>
    <row r="112" spans="1:5" ht="13.5" customHeight="1" x14ac:dyDescent="0.25">
      <c r="A112" s="57"/>
      <c r="B112" s="57"/>
      <c r="C112" s="57"/>
      <c r="D112" s="59"/>
      <c r="E112" s="59"/>
    </row>
    <row r="113" spans="1:5" ht="13.5" customHeight="1" x14ac:dyDescent="0.25">
      <c r="A113" s="57"/>
      <c r="B113" s="57"/>
      <c r="C113" s="57"/>
      <c r="D113" s="59"/>
      <c r="E113" s="59"/>
    </row>
    <row r="114" spans="1:5" ht="13.5" customHeight="1" x14ac:dyDescent="0.25">
      <c r="A114" s="57"/>
      <c r="B114" s="57"/>
      <c r="C114" s="57"/>
      <c r="D114" s="59"/>
      <c r="E114" s="59"/>
    </row>
    <row r="115" spans="1:5" ht="13.5" customHeight="1" x14ac:dyDescent="0.25">
      <c r="A115" s="57"/>
      <c r="B115" s="57"/>
      <c r="C115" s="57"/>
      <c r="D115" s="59"/>
      <c r="E115" s="59"/>
    </row>
    <row r="116" spans="1:5" ht="13.5" customHeight="1" x14ac:dyDescent="0.25">
      <c r="A116" s="57"/>
      <c r="B116" s="57"/>
      <c r="C116" s="57"/>
      <c r="D116" s="59"/>
      <c r="E116" s="59"/>
    </row>
    <row r="117" spans="1:5" ht="13.5" customHeight="1" x14ac:dyDescent="0.35">
      <c r="A117" s="62"/>
      <c r="B117" s="62"/>
      <c r="C117" s="62"/>
      <c r="D117" s="59"/>
      <c r="E117" s="59"/>
    </row>
    <row r="118" spans="1:5" ht="13.5" customHeight="1" x14ac:dyDescent="0.25">
      <c r="A118" s="57"/>
      <c r="B118" s="57"/>
      <c r="C118" s="57"/>
      <c r="D118" s="59"/>
      <c r="E118" s="59"/>
    </row>
    <row r="119" spans="1:5" ht="13.5" customHeight="1" x14ac:dyDescent="0.25">
      <c r="A119" s="57"/>
      <c r="B119" s="57"/>
      <c r="C119" s="57"/>
      <c r="D119" s="59"/>
      <c r="E119" s="59"/>
    </row>
    <row r="120" spans="1:5" ht="13.5" customHeight="1" x14ac:dyDescent="0.25">
      <c r="A120" s="57"/>
      <c r="B120" s="57"/>
      <c r="C120" s="57"/>
      <c r="D120" s="59"/>
      <c r="E120" s="59"/>
    </row>
    <row r="121" spans="1:5" ht="13.5" customHeight="1" x14ac:dyDescent="0.25">
      <c r="A121" s="57"/>
      <c r="B121" s="57"/>
      <c r="C121" s="57"/>
      <c r="D121" s="59"/>
      <c r="E121" s="59"/>
    </row>
    <row r="122" spans="1:5" ht="13.5" customHeight="1" x14ac:dyDescent="0.25">
      <c r="A122" s="57"/>
      <c r="B122" s="57"/>
      <c r="C122" s="57"/>
      <c r="D122" s="59"/>
      <c r="E122" s="59"/>
    </row>
    <row r="123" spans="1:5" x14ac:dyDescent="0.25">
      <c r="A123" s="57"/>
      <c r="B123" s="57"/>
      <c r="C123" s="57"/>
      <c r="D123" s="59"/>
      <c r="E123" s="59"/>
    </row>
    <row r="124" spans="1:5" x14ac:dyDescent="0.25">
      <c r="A124" s="57"/>
      <c r="B124" s="57"/>
      <c r="C124" s="57"/>
      <c r="D124" s="59"/>
      <c r="E124" s="59"/>
    </row>
    <row r="125" spans="1:5" x14ac:dyDescent="0.25">
      <c r="A125" s="57"/>
      <c r="B125" s="57"/>
      <c r="C125" s="57"/>
      <c r="D125" s="59"/>
      <c r="E125" s="59"/>
    </row>
    <row r="126" spans="1:5" x14ac:dyDescent="0.25">
      <c r="A126" s="57"/>
      <c r="B126" s="57"/>
      <c r="C126" s="57"/>
      <c r="D126" s="59"/>
      <c r="E126" s="59"/>
    </row>
    <row r="127" spans="1:5" x14ac:dyDescent="0.25">
      <c r="A127" s="57"/>
      <c r="B127" s="57"/>
      <c r="C127" s="57"/>
      <c r="D127" s="59"/>
      <c r="E127" s="59"/>
    </row>
    <row r="128" spans="1:5" x14ac:dyDescent="0.25">
      <c r="A128" s="57"/>
      <c r="B128" s="57"/>
      <c r="C128" s="57"/>
      <c r="D128" s="59"/>
      <c r="E128" s="59"/>
    </row>
    <row r="129" spans="1:5" x14ac:dyDescent="0.25">
      <c r="A129" s="57"/>
      <c r="B129" s="57"/>
      <c r="C129" s="57"/>
      <c r="D129" s="59"/>
      <c r="E129" s="59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128"/>
  <sheetViews>
    <sheetView tabSelected="1" topLeftCell="C1" zoomScale="79" zoomScaleNormal="79" workbookViewId="0"/>
  </sheetViews>
  <sheetFormatPr defaultColWidth="11.453125" defaultRowHeight="12.5" x14ac:dyDescent="0.25"/>
  <cols>
    <col min="1" max="1" width="7.453125" style="19" customWidth="1"/>
    <col min="2" max="8" width="6.453125" style="19" customWidth="1"/>
    <col min="9" max="15" width="7.453125" style="19" customWidth="1"/>
    <col min="16" max="16" width="16.453125" style="19" customWidth="1"/>
    <col min="17" max="16384" width="11.453125" style="2"/>
  </cols>
  <sheetData>
    <row r="1" spans="1:20" s="33" customFormat="1" ht="14.15" customHeight="1" thickBot="1" x14ac:dyDescent="0.35">
      <c r="A1" s="74" t="s">
        <v>64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32"/>
      <c r="M1" s="32"/>
      <c r="N1" s="77" t="s">
        <v>70</v>
      </c>
      <c r="O1" s="32"/>
      <c r="P1" s="32"/>
    </row>
    <row r="2" spans="1:20" s="108" customFormat="1" ht="14.15" customHeight="1" x14ac:dyDescent="0.3">
      <c r="A2" s="115" t="s">
        <v>16</v>
      </c>
      <c r="B2" s="116" t="s">
        <v>30</v>
      </c>
      <c r="C2" s="116" t="s">
        <v>31</v>
      </c>
      <c r="D2" s="116" t="s">
        <v>32</v>
      </c>
      <c r="E2" s="116" t="s">
        <v>33</v>
      </c>
      <c r="F2" s="116" t="s">
        <v>34</v>
      </c>
      <c r="G2" s="116" t="s">
        <v>35</v>
      </c>
      <c r="H2" s="116" t="s">
        <v>36</v>
      </c>
      <c r="I2" s="116" t="s">
        <v>37</v>
      </c>
      <c r="J2" s="116" t="s">
        <v>38</v>
      </c>
      <c r="K2" s="116" t="s">
        <v>39</v>
      </c>
      <c r="L2" s="116" t="s">
        <v>40</v>
      </c>
      <c r="M2" s="116" t="s">
        <v>41</v>
      </c>
      <c r="N2" s="117" t="s">
        <v>68</v>
      </c>
      <c r="O2" s="117" t="s">
        <v>69</v>
      </c>
      <c r="P2" s="116" t="s">
        <v>185</v>
      </c>
      <c r="Q2" s="114"/>
    </row>
    <row r="3" spans="1:20" s="33" customFormat="1" ht="14.15" customHeight="1" thickBot="1" x14ac:dyDescent="0.35">
      <c r="A3" s="152"/>
      <c r="B3" s="153">
        <v>10</v>
      </c>
      <c r="C3" s="153">
        <v>10</v>
      </c>
      <c r="D3" s="153">
        <v>10</v>
      </c>
      <c r="E3" s="153">
        <v>10</v>
      </c>
      <c r="F3" s="153">
        <v>10</v>
      </c>
      <c r="G3" s="153">
        <v>10</v>
      </c>
      <c r="H3" s="153">
        <v>10</v>
      </c>
      <c r="I3" s="153">
        <v>10</v>
      </c>
      <c r="J3" s="153">
        <v>10</v>
      </c>
      <c r="K3" s="153">
        <v>10</v>
      </c>
      <c r="L3" s="153">
        <v>10</v>
      </c>
      <c r="M3" s="153">
        <v>10</v>
      </c>
      <c r="N3" s="154">
        <v>10</v>
      </c>
      <c r="O3" s="154">
        <v>10</v>
      </c>
      <c r="P3" s="154">
        <f>SUM(B3:M3)</f>
        <v>120</v>
      </c>
      <c r="Q3" s="78"/>
    </row>
    <row r="4" spans="1:20" s="107" customFormat="1" ht="14.15" customHeight="1" thickBot="1" x14ac:dyDescent="0.35">
      <c r="A4" s="164" t="s">
        <v>107</v>
      </c>
      <c r="B4" s="173">
        <v>10</v>
      </c>
      <c r="C4" s="173">
        <v>10</v>
      </c>
      <c r="D4" s="173">
        <v>10</v>
      </c>
      <c r="E4" s="173">
        <v>10</v>
      </c>
      <c r="F4" s="173">
        <v>10</v>
      </c>
      <c r="G4" s="173">
        <v>9</v>
      </c>
      <c r="H4" s="173">
        <v>6</v>
      </c>
      <c r="I4" s="173">
        <v>8</v>
      </c>
      <c r="J4" s="173">
        <v>10</v>
      </c>
      <c r="K4" s="173">
        <v>6</v>
      </c>
      <c r="L4" s="173">
        <v>8</v>
      </c>
      <c r="M4" s="173">
        <v>10</v>
      </c>
      <c r="N4" s="173">
        <v>10</v>
      </c>
      <c r="O4" s="173">
        <v>9</v>
      </c>
      <c r="P4" s="154">
        <f>SUM(LARGE(B4:O4,{1,2,3,4,5,6,7,8,9,10,11,12}))</f>
        <v>114</v>
      </c>
      <c r="Q4" s="201"/>
    </row>
    <row r="5" spans="1:20" s="36" customFormat="1" ht="14.15" customHeight="1" thickBot="1" x14ac:dyDescent="0.35">
      <c r="A5" s="34" t="s">
        <v>87</v>
      </c>
      <c r="B5" s="55">
        <v>10</v>
      </c>
      <c r="C5" s="55">
        <v>10</v>
      </c>
      <c r="D5" s="55">
        <v>10</v>
      </c>
      <c r="E5" s="55">
        <v>10</v>
      </c>
      <c r="F5" s="55">
        <v>0</v>
      </c>
      <c r="G5" s="55">
        <v>3</v>
      </c>
      <c r="H5" s="55">
        <v>0</v>
      </c>
      <c r="I5" s="55">
        <v>8</v>
      </c>
      <c r="J5" s="55">
        <v>7</v>
      </c>
      <c r="K5" s="55">
        <v>0</v>
      </c>
      <c r="L5" s="55">
        <v>0</v>
      </c>
      <c r="M5" s="55">
        <v>0</v>
      </c>
      <c r="N5" s="55">
        <v>0</v>
      </c>
      <c r="O5" s="55">
        <v>10</v>
      </c>
      <c r="P5" s="154">
        <f>SUM(LARGE(B5:O5,{1,2,3,4,5,6,7,8,9,10,11,12}))</f>
        <v>68</v>
      </c>
      <c r="Q5" s="201"/>
      <c r="T5" s="46"/>
    </row>
    <row r="6" spans="1:20" s="36" customFormat="1" ht="14.15" customHeight="1" thickBot="1" x14ac:dyDescent="0.35">
      <c r="A6" s="34" t="s">
        <v>94</v>
      </c>
      <c r="B6" s="55">
        <v>10</v>
      </c>
      <c r="C6" s="55">
        <v>10</v>
      </c>
      <c r="D6" s="55">
        <v>10</v>
      </c>
      <c r="E6" s="55">
        <v>10</v>
      </c>
      <c r="F6" s="55">
        <v>10</v>
      </c>
      <c r="G6" s="55">
        <v>10</v>
      </c>
      <c r="H6" s="55">
        <v>10</v>
      </c>
      <c r="I6" s="55">
        <v>10</v>
      </c>
      <c r="J6" s="55">
        <v>10</v>
      </c>
      <c r="K6" s="55">
        <v>10</v>
      </c>
      <c r="L6" s="55">
        <v>10</v>
      </c>
      <c r="M6" s="55">
        <v>10</v>
      </c>
      <c r="N6" s="55">
        <v>10</v>
      </c>
      <c r="O6" s="55">
        <v>10</v>
      </c>
      <c r="P6" s="154">
        <f>SUM(LARGE(B6:O6,{1,2,3,4,5,6,7,8,9,10,11,12}))</f>
        <v>120</v>
      </c>
      <c r="Q6" s="201"/>
      <c r="T6" s="46"/>
    </row>
    <row r="7" spans="1:20" s="36" customFormat="1" ht="14.15" customHeight="1" thickBot="1" x14ac:dyDescent="0.35">
      <c r="A7" s="34" t="s">
        <v>102</v>
      </c>
      <c r="B7" s="55">
        <v>0</v>
      </c>
      <c r="C7" s="55">
        <v>10</v>
      </c>
      <c r="D7" s="55">
        <v>10</v>
      </c>
      <c r="E7" s="55">
        <v>0</v>
      </c>
      <c r="F7" s="55">
        <v>9</v>
      </c>
      <c r="G7" s="55">
        <v>0</v>
      </c>
      <c r="H7" s="55">
        <v>8</v>
      </c>
      <c r="I7" s="55">
        <v>9</v>
      </c>
      <c r="J7" s="55">
        <v>10</v>
      </c>
      <c r="K7" s="55">
        <v>10</v>
      </c>
      <c r="L7" s="55">
        <v>0</v>
      </c>
      <c r="M7" s="55">
        <v>10</v>
      </c>
      <c r="N7" s="55">
        <v>10</v>
      </c>
      <c r="O7" s="55">
        <v>0</v>
      </c>
      <c r="P7" s="154">
        <f>SUM(LARGE(B7:O7,{1,2,3,4,5,6,7,8,9,10,11,12}))</f>
        <v>86</v>
      </c>
      <c r="Q7" s="201"/>
      <c r="T7" s="46"/>
    </row>
    <row r="8" spans="1:20" s="36" customFormat="1" ht="14.15" customHeight="1" thickBot="1" x14ac:dyDescent="0.35">
      <c r="A8" s="34" t="s">
        <v>85</v>
      </c>
      <c r="B8" s="55">
        <v>10</v>
      </c>
      <c r="C8" s="55">
        <v>10</v>
      </c>
      <c r="D8" s="55">
        <v>10</v>
      </c>
      <c r="E8" s="55">
        <v>10</v>
      </c>
      <c r="F8" s="55">
        <v>9</v>
      </c>
      <c r="G8" s="55">
        <v>8</v>
      </c>
      <c r="H8" s="55">
        <v>10</v>
      </c>
      <c r="I8" s="55">
        <v>10</v>
      </c>
      <c r="J8" s="55">
        <v>9</v>
      </c>
      <c r="K8" s="55">
        <v>9</v>
      </c>
      <c r="L8" s="55">
        <v>10</v>
      </c>
      <c r="M8" s="55">
        <v>10</v>
      </c>
      <c r="N8" s="55">
        <v>8</v>
      </c>
      <c r="O8" s="55">
        <v>10</v>
      </c>
      <c r="P8" s="154">
        <f>SUM(LARGE(B8:O8,{1,2,3,4,5,6,7,8,9,10,11,12}))</f>
        <v>117</v>
      </c>
      <c r="Q8" s="201"/>
      <c r="T8" s="46"/>
    </row>
    <row r="9" spans="1:20" s="36" customFormat="1" ht="14.15" customHeight="1" thickBot="1" x14ac:dyDescent="0.35">
      <c r="A9" s="34" t="s">
        <v>98</v>
      </c>
      <c r="B9" s="55">
        <v>10</v>
      </c>
      <c r="C9" s="55">
        <v>10</v>
      </c>
      <c r="D9" s="55">
        <v>10</v>
      </c>
      <c r="E9" s="55">
        <v>10</v>
      </c>
      <c r="F9" s="55">
        <v>7</v>
      </c>
      <c r="G9" s="55">
        <v>8</v>
      </c>
      <c r="H9" s="55">
        <v>9</v>
      </c>
      <c r="I9" s="55">
        <v>10</v>
      </c>
      <c r="J9" s="55">
        <v>10</v>
      </c>
      <c r="K9" s="55">
        <v>7</v>
      </c>
      <c r="L9" s="55">
        <v>10</v>
      </c>
      <c r="M9" s="55">
        <v>10</v>
      </c>
      <c r="N9" s="55">
        <v>10</v>
      </c>
      <c r="O9" s="55">
        <v>10</v>
      </c>
      <c r="P9" s="154">
        <f>SUM(LARGE(B9:O9,{1,2,3,4,5,6,7,8,9,10,11,12}))</f>
        <v>117</v>
      </c>
      <c r="Q9" s="201"/>
      <c r="T9" s="46"/>
    </row>
    <row r="10" spans="1:20" s="36" customFormat="1" ht="14.15" customHeight="1" thickBot="1" x14ac:dyDescent="0.35">
      <c r="A10" s="34" t="s">
        <v>103</v>
      </c>
      <c r="B10" s="55">
        <v>10</v>
      </c>
      <c r="C10" s="55">
        <v>10</v>
      </c>
      <c r="D10" s="55">
        <v>10</v>
      </c>
      <c r="E10" s="55">
        <v>0</v>
      </c>
      <c r="F10" s="55">
        <v>6</v>
      </c>
      <c r="G10" s="55">
        <v>5</v>
      </c>
      <c r="H10" s="55">
        <v>9</v>
      </c>
      <c r="I10" s="55">
        <v>8</v>
      </c>
      <c r="J10" s="55">
        <v>0</v>
      </c>
      <c r="K10" s="55">
        <v>6</v>
      </c>
      <c r="L10" s="55">
        <v>10</v>
      </c>
      <c r="M10" s="55">
        <v>10</v>
      </c>
      <c r="N10" s="55">
        <v>10</v>
      </c>
      <c r="O10" s="55">
        <v>10</v>
      </c>
      <c r="P10" s="154">
        <f>SUM(LARGE(B10:O10,{1,2,3,4,5,6,7,8,9,10,11,12}))</f>
        <v>104</v>
      </c>
      <c r="Q10" s="201"/>
      <c r="T10" s="46"/>
    </row>
    <row r="11" spans="1:20" s="36" customFormat="1" ht="14.15" customHeight="1" thickBot="1" x14ac:dyDescent="0.35">
      <c r="A11" s="34" t="s">
        <v>79</v>
      </c>
      <c r="B11" s="55">
        <v>10</v>
      </c>
      <c r="C11" s="55">
        <v>10</v>
      </c>
      <c r="D11" s="55">
        <v>10</v>
      </c>
      <c r="E11" s="55">
        <v>10</v>
      </c>
      <c r="F11" s="55">
        <v>10</v>
      </c>
      <c r="G11" s="55">
        <v>10</v>
      </c>
      <c r="H11" s="55">
        <v>10</v>
      </c>
      <c r="I11" s="55">
        <v>10</v>
      </c>
      <c r="J11" s="55">
        <v>10</v>
      </c>
      <c r="K11" s="55">
        <v>10</v>
      </c>
      <c r="L11" s="55">
        <v>10</v>
      </c>
      <c r="M11" s="55">
        <v>10</v>
      </c>
      <c r="N11" s="55">
        <v>9</v>
      </c>
      <c r="O11" s="55">
        <v>10</v>
      </c>
      <c r="P11" s="154">
        <f>SUM(LARGE(B11:O11,{1,2,3,4,5,6,7,8,9,10,11,12}))</f>
        <v>120</v>
      </c>
      <c r="Q11" s="201"/>
      <c r="T11" s="46"/>
    </row>
    <row r="12" spans="1:20" s="36" customFormat="1" ht="14.15" customHeight="1" thickBot="1" x14ac:dyDescent="0.35">
      <c r="A12" s="34" t="s">
        <v>80</v>
      </c>
      <c r="B12" s="55">
        <v>10</v>
      </c>
      <c r="C12" s="55">
        <v>10</v>
      </c>
      <c r="D12" s="55">
        <v>10</v>
      </c>
      <c r="E12" s="55">
        <v>0</v>
      </c>
      <c r="F12" s="55">
        <v>8</v>
      </c>
      <c r="G12" s="55">
        <v>7</v>
      </c>
      <c r="H12" s="55">
        <v>6</v>
      </c>
      <c r="I12" s="55">
        <v>10</v>
      </c>
      <c r="J12" s="55">
        <v>0</v>
      </c>
      <c r="K12" s="55">
        <v>10</v>
      </c>
      <c r="L12" s="55">
        <v>0</v>
      </c>
      <c r="M12" s="55">
        <v>10</v>
      </c>
      <c r="N12" s="55">
        <v>10</v>
      </c>
      <c r="O12" s="55">
        <v>0</v>
      </c>
      <c r="P12" s="154">
        <f>SUM(LARGE(B12:O12,{1,2,3,4,5,6,7,8,9,10,11,12}))</f>
        <v>91</v>
      </c>
      <c r="Q12" s="201"/>
    </row>
    <row r="13" spans="1:20" s="36" customFormat="1" ht="14.15" customHeight="1" thickBot="1" x14ac:dyDescent="0.35">
      <c r="A13" s="35" t="s">
        <v>97</v>
      </c>
      <c r="B13" s="55">
        <v>9</v>
      </c>
      <c r="C13" s="55">
        <v>10</v>
      </c>
      <c r="D13" s="55">
        <v>10</v>
      </c>
      <c r="E13" s="55">
        <v>9</v>
      </c>
      <c r="F13" s="55">
        <v>7</v>
      </c>
      <c r="G13" s="55">
        <v>5</v>
      </c>
      <c r="H13" s="55">
        <v>2</v>
      </c>
      <c r="I13" s="55">
        <v>9</v>
      </c>
      <c r="J13" s="55">
        <v>4</v>
      </c>
      <c r="K13" s="55">
        <v>0</v>
      </c>
      <c r="L13" s="55">
        <v>10</v>
      </c>
      <c r="M13" s="55">
        <v>3</v>
      </c>
      <c r="N13" s="55">
        <v>8</v>
      </c>
      <c r="O13" s="55">
        <v>0</v>
      </c>
      <c r="P13" s="154">
        <f>SUM(LARGE(B13:O13,{1,2,3,4,5,6,7,8,9,10,11,12}))</f>
        <v>86</v>
      </c>
      <c r="Q13" s="201"/>
    </row>
    <row r="14" spans="1:20" s="36" customFormat="1" ht="14.15" customHeight="1" thickBot="1" x14ac:dyDescent="0.35">
      <c r="A14" s="34" t="s">
        <v>83</v>
      </c>
      <c r="B14" s="55">
        <v>9</v>
      </c>
      <c r="C14" s="55">
        <v>10</v>
      </c>
      <c r="D14" s="55">
        <v>10</v>
      </c>
      <c r="E14" s="55">
        <v>10</v>
      </c>
      <c r="F14" s="55">
        <v>5</v>
      </c>
      <c r="G14" s="55">
        <v>5</v>
      </c>
      <c r="H14" s="55">
        <v>3</v>
      </c>
      <c r="I14" s="55">
        <v>10</v>
      </c>
      <c r="J14" s="55">
        <v>9</v>
      </c>
      <c r="K14" s="55">
        <v>10</v>
      </c>
      <c r="L14" s="55">
        <v>7</v>
      </c>
      <c r="M14" s="55">
        <v>10</v>
      </c>
      <c r="N14" s="55">
        <v>10</v>
      </c>
      <c r="O14" s="55">
        <v>10</v>
      </c>
      <c r="P14" s="154">
        <f>SUM(LARGE(B14:O14,{1,2,3,4,5,6,7,8,9,10,11,12}))</f>
        <v>110</v>
      </c>
      <c r="Q14" s="201"/>
      <c r="T14" s="46"/>
    </row>
    <row r="15" spans="1:20" s="36" customFormat="1" ht="14.15" customHeight="1" thickBot="1" x14ac:dyDescent="0.35">
      <c r="A15" s="35" t="s">
        <v>89</v>
      </c>
      <c r="B15" s="55">
        <v>0</v>
      </c>
      <c r="C15" s="55">
        <v>10</v>
      </c>
      <c r="D15" s="55">
        <v>10</v>
      </c>
      <c r="E15" s="55">
        <v>10</v>
      </c>
      <c r="F15" s="55">
        <v>5</v>
      </c>
      <c r="G15" s="55">
        <v>10</v>
      </c>
      <c r="H15" s="55">
        <v>9</v>
      </c>
      <c r="I15" s="55">
        <v>7</v>
      </c>
      <c r="J15" s="55">
        <v>10</v>
      </c>
      <c r="K15" s="55">
        <v>6</v>
      </c>
      <c r="L15" s="55">
        <v>10</v>
      </c>
      <c r="M15" s="55">
        <v>10</v>
      </c>
      <c r="N15" s="55">
        <v>0</v>
      </c>
      <c r="O15" s="55">
        <v>10</v>
      </c>
      <c r="P15" s="154">
        <f>SUM(LARGE(B15:O15,{1,2,3,4,5,6,7,8,9,10,11,12}))</f>
        <v>107</v>
      </c>
      <c r="Q15" s="201"/>
      <c r="T15" s="46"/>
    </row>
    <row r="16" spans="1:20" s="36" customFormat="1" ht="14.15" customHeight="1" thickBot="1" x14ac:dyDescent="0.35">
      <c r="A16" s="35" t="s">
        <v>104</v>
      </c>
      <c r="B16" s="55">
        <v>10</v>
      </c>
      <c r="C16" s="55">
        <v>7</v>
      </c>
      <c r="D16" s="55">
        <v>10</v>
      </c>
      <c r="E16" s="55">
        <v>0</v>
      </c>
      <c r="F16" s="55">
        <v>0</v>
      </c>
      <c r="G16" s="55">
        <v>0</v>
      </c>
      <c r="H16" s="55">
        <v>6</v>
      </c>
      <c r="I16" s="55">
        <v>8</v>
      </c>
      <c r="J16" s="55">
        <v>7</v>
      </c>
      <c r="K16" s="55">
        <v>5</v>
      </c>
      <c r="L16" s="55">
        <v>10</v>
      </c>
      <c r="M16" s="55">
        <v>8</v>
      </c>
      <c r="N16" s="55">
        <v>0</v>
      </c>
      <c r="O16" s="55">
        <v>6</v>
      </c>
      <c r="P16" s="154">
        <f>SUM(LARGE(B16:O16,{1,2,3,4,5,6,7,8,9,10,11,12}))</f>
        <v>77</v>
      </c>
      <c r="Q16" s="201"/>
      <c r="T16" s="46"/>
    </row>
    <row r="17" spans="1:20" s="36" customFormat="1" ht="14.15" customHeight="1" thickBot="1" x14ac:dyDescent="0.35">
      <c r="A17" s="35" t="s">
        <v>101</v>
      </c>
      <c r="B17" s="55">
        <v>10</v>
      </c>
      <c r="C17" s="55">
        <v>10</v>
      </c>
      <c r="D17" s="55">
        <v>10</v>
      </c>
      <c r="E17" s="55">
        <v>10</v>
      </c>
      <c r="F17" s="55">
        <v>10</v>
      </c>
      <c r="G17" s="55">
        <v>10</v>
      </c>
      <c r="H17" s="55">
        <v>9</v>
      </c>
      <c r="I17" s="55">
        <v>10</v>
      </c>
      <c r="J17" s="55">
        <v>10</v>
      </c>
      <c r="K17" s="55">
        <v>10</v>
      </c>
      <c r="L17" s="55">
        <v>10</v>
      </c>
      <c r="M17" s="55">
        <v>10</v>
      </c>
      <c r="N17" s="55">
        <v>10</v>
      </c>
      <c r="O17" s="55">
        <v>10</v>
      </c>
      <c r="P17" s="154">
        <f>SUM(LARGE(B17:O17,{1,2,3,4,5,6,7,8,9,10,11,12}))</f>
        <v>120</v>
      </c>
      <c r="Q17" s="201"/>
    </row>
    <row r="18" spans="1:20" s="36" customFormat="1" ht="14.15" customHeight="1" thickBot="1" x14ac:dyDescent="0.35">
      <c r="A18" s="35" t="s">
        <v>96</v>
      </c>
      <c r="B18" s="55">
        <v>10</v>
      </c>
      <c r="C18" s="55">
        <v>0</v>
      </c>
      <c r="D18" s="55">
        <v>10</v>
      </c>
      <c r="E18" s="55">
        <v>9</v>
      </c>
      <c r="F18" s="55">
        <v>6</v>
      </c>
      <c r="G18" s="55">
        <v>6</v>
      </c>
      <c r="H18" s="55">
        <v>6</v>
      </c>
      <c r="I18" s="55">
        <v>10</v>
      </c>
      <c r="J18" s="184">
        <v>10</v>
      </c>
      <c r="K18" s="184">
        <v>0</v>
      </c>
      <c r="L18" s="55">
        <v>0</v>
      </c>
      <c r="M18" s="55">
        <v>0</v>
      </c>
      <c r="N18" s="55">
        <v>0</v>
      </c>
      <c r="O18" s="55">
        <v>0</v>
      </c>
      <c r="P18" s="154">
        <f>SUM(LARGE(B18:O18,{1,2,3,4,5,6,7,8,9,10,11,12}))</f>
        <v>67</v>
      </c>
      <c r="Q18" s="201"/>
      <c r="T18" s="46"/>
    </row>
    <row r="19" spans="1:20" s="36" customFormat="1" ht="14.15" customHeight="1" thickBot="1" x14ac:dyDescent="0.35">
      <c r="A19" s="35" t="s">
        <v>82</v>
      </c>
      <c r="B19" s="173">
        <v>10</v>
      </c>
      <c r="C19" s="173">
        <v>10</v>
      </c>
      <c r="D19" s="173">
        <v>10</v>
      </c>
      <c r="E19" s="55">
        <v>10</v>
      </c>
      <c r="F19" s="55">
        <v>8</v>
      </c>
      <c r="G19" s="55">
        <v>9</v>
      </c>
      <c r="H19" s="55">
        <v>10</v>
      </c>
      <c r="I19" s="55">
        <v>10</v>
      </c>
      <c r="J19" s="55">
        <v>10</v>
      </c>
      <c r="K19" s="184">
        <v>0</v>
      </c>
      <c r="L19" s="55">
        <v>10</v>
      </c>
      <c r="M19" s="55">
        <v>10</v>
      </c>
      <c r="N19" s="55">
        <v>10</v>
      </c>
      <c r="O19" s="55">
        <v>10</v>
      </c>
      <c r="P19" s="154">
        <f>SUM(LARGE(B19:O19,{1,2,3,4,5,6,7,8,9,10,11,12}))</f>
        <v>119</v>
      </c>
      <c r="Q19" s="201"/>
    </row>
    <row r="20" spans="1:20" s="36" customFormat="1" ht="14.15" customHeight="1" thickBot="1" x14ac:dyDescent="0.35">
      <c r="A20" s="34" t="s">
        <v>86</v>
      </c>
      <c r="B20" s="55">
        <v>8</v>
      </c>
      <c r="C20" s="55">
        <v>0</v>
      </c>
      <c r="D20" s="55">
        <v>10</v>
      </c>
      <c r="E20" s="55">
        <v>0</v>
      </c>
      <c r="F20" s="55">
        <v>8</v>
      </c>
      <c r="G20" s="55">
        <v>6</v>
      </c>
      <c r="H20" s="55">
        <v>7</v>
      </c>
      <c r="I20" s="55">
        <v>0</v>
      </c>
      <c r="J20" s="55">
        <v>9</v>
      </c>
      <c r="K20" s="55">
        <v>10</v>
      </c>
      <c r="L20" s="55">
        <v>10</v>
      </c>
      <c r="M20" s="55">
        <v>10</v>
      </c>
      <c r="N20" s="55">
        <v>10</v>
      </c>
      <c r="O20" s="55">
        <v>10</v>
      </c>
      <c r="P20" s="154">
        <f>SUM(LARGE(B20:O20,{1,2,3,4,5,6,7,8,9,10,11,12}))</f>
        <v>98</v>
      </c>
      <c r="Q20" s="201"/>
      <c r="T20" s="46"/>
    </row>
    <row r="21" spans="1:20" s="36" customFormat="1" ht="14.15" customHeight="1" thickBot="1" x14ac:dyDescent="0.35">
      <c r="A21" s="35" t="s">
        <v>95</v>
      </c>
      <c r="B21" s="55">
        <v>10</v>
      </c>
      <c r="C21" s="55">
        <v>10</v>
      </c>
      <c r="D21" s="55">
        <v>10</v>
      </c>
      <c r="E21" s="55">
        <v>10</v>
      </c>
      <c r="F21" s="55">
        <v>10</v>
      </c>
      <c r="G21" s="55">
        <v>8</v>
      </c>
      <c r="H21" s="55">
        <v>6</v>
      </c>
      <c r="I21" s="55">
        <v>10</v>
      </c>
      <c r="J21" s="55">
        <v>10</v>
      </c>
      <c r="K21" s="55">
        <v>10</v>
      </c>
      <c r="L21" s="55">
        <v>10</v>
      </c>
      <c r="M21" s="55">
        <v>10</v>
      </c>
      <c r="N21" s="55">
        <v>10</v>
      </c>
      <c r="O21" s="55">
        <v>10</v>
      </c>
      <c r="P21" s="154">
        <f>SUM(LARGE(B21:O21,{1,2,3,4,5,6,7,8,9,10,11,12}))</f>
        <v>120</v>
      </c>
      <c r="Q21" s="201"/>
      <c r="T21" s="46"/>
    </row>
    <row r="22" spans="1:20" s="36" customFormat="1" ht="14.15" customHeight="1" thickBot="1" x14ac:dyDescent="0.35">
      <c r="A22" s="35" t="s">
        <v>88</v>
      </c>
      <c r="B22" s="55">
        <v>9</v>
      </c>
      <c r="C22" s="55">
        <v>3</v>
      </c>
      <c r="D22" s="55">
        <v>10</v>
      </c>
      <c r="E22" s="55">
        <v>10</v>
      </c>
      <c r="F22" s="55">
        <v>7</v>
      </c>
      <c r="G22" s="55">
        <v>7</v>
      </c>
      <c r="H22" s="55">
        <v>8</v>
      </c>
      <c r="I22" s="55">
        <v>10</v>
      </c>
      <c r="J22" s="55">
        <v>9</v>
      </c>
      <c r="K22" s="55">
        <v>10</v>
      </c>
      <c r="L22" s="55">
        <v>10</v>
      </c>
      <c r="M22" s="55">
        <v>10</v>
      </c>
      <c r="N22" s="55">
        <v>10</v>
      </c>
      <c r="O22" s="55">
        <v>10</v>
      </c>
      <c r="P22" s="154">
        <f>SUM(LARGE(B22:O22,{1,2,3,4,5,6,7,8,9,10,11,12}))</f>
        <v>113</v>
      </c>
      <c r="Q22" s="201"/>
      <c r="T22" s="46"/>
    </row>
    <row r="23" spans="1:20" s="36" customFormat="1" ht="14.15" customHeight="1" thickBot="1" x14ac:dyDescent="0.35">
      <c r="A23" s="35" t="s">
        <v>81</v>
      </c>
      <c r="B23" s="173">
        <v>10</v>
      </c>
      <c r="C23" s="173">
        <v>9</v>
      </c>
      <c r="D23" s="173">
        <v>10</v>
      </c>
      <c r="E23" s="55">
        <v>10</v>
      </c>
      <c r="F23" s="55">
        <v>7</v>
      </c>
      <c r="G23" s="55">
        <v>6</v>
      </c>
      <c r="H23" s="55">
        <v>7</v>
      </c>
      <c r="I23" s="55">
        <v>7</v>
      </c>
      <c r="J23" s="55">
        <v>10</v>
      </c>
      <c r="K23" s="55">
        <v>10</v>
      </c>
      <c r="L23" s="55">
        <v>10</v>
      </c>
      <c r="M23" s="55">
        <v>10</v>
      </c>
      <c r="N23" s="55">
        <v>10</v>
      </c>
      <c r="O23" s="55">
        <v>10</v>
      </c>
      <c r="P23" s="154">
        <f>SUM(LARGE(B23:O23,{1,2,3,4,5,6,7,8,9,10,11,12}))</f>
        <v>113</v>
      </c>
      <c r="Q23" s="201"/>
    </row>
    <row r="24" spans="1:20" s="36" customFormat="1" ht="14.15" customHeight="1" thickBot="1" x14ac:dyDescent="0.35">
      <c r="A24" s="35" t="s">
        <v>99</v>
      </c>
      <c r="B24" s="55">
        <v>9</v>
      </c>
      <c r="C24" s="55">
        <v>10</v>
      </c>
      <c r="D24" s="55">
        <v>10</v>
      </c>
      <c r="E24" s="55">
        <v>10</v>
      </c>
      <c r="F24" s="55">
        <v>0</v>
      </c>
      <c r="G24" s="55">
        <v>7</v>
      </c>
      <c r="H24" s="55">
        <v>8</v>
      </c>
      <c r="I24" s="55">
        <v>6</v>
      </c>
      <c r="J24" s="55">
        <v>9</v>
      </c>
      <c r="K24" s="55">
        <v>5</v>
      </c>
      <c r="L24" s="55">
        <v>10</v>
      </c>
      <c r="M24" s="55">
        <v>8</v>
      </c>
      <c r="N24" s="55">
        <v>9</v>
      </c>
      <c r="O24" s="55">
        <v>10</v>
      </c>
      <c r="P24" s="154">
        <f>SUM(LARGE(B24:O24,{1,2,3,4,5,6,7,8,9,10,11,12}))</f>
        <v>106</v>
      </c>
      <c r="Q24" s="201"/>
      <c r="T24" s="46"/>
    </row>
    <row r="25" spans="1:20" s="36" customFormat="1" ht="14.15" customHeight="1" thickBot="1" x14ac:dyDescent="0.35">
      <c r="A25" s="34" t="s">
        <v>90</v>
      </c>
      <c r="B25" s="55">
        <v>9</v>
      </c>
      <c r="C25" s="55">
        <v>0</v>
      </c>
      <c r="D25" s="55">
        <v>10</v>
      </c>
      <c r="E25" s="55">
        <v>0</v>
      </c>
      <c r="F25" s="55">
        <v>6</v>
      </c>
      <c r="G25" s="55">
        <v>7</v>
      </c>
      <c r="H25" s="55">
        <v>8</v>
      </c>
      <c r="I25" s="55">
        <v>0</v>
      </c>
      <c r="J25" s="55">
        <v>10</v>
      </c>
      <c r="K25" s="55">
        <v>0</v>
      </c>
      <c r="L25" s="55">
        <v>10</v>
      </c>
      <c r="M25" s="55">
        <v>10</v>
      </c>
      <c r="N25" s="55">
        <v>10</v>
      </c>
      <c r="O25" s="55">
        <v>10</v>
      </c>
      <c r="P25" s="154">
        <f>SUM(LARGE(B25:O25,{1,2,3,4,5,6,7,8,9,10,11,12}))</f>
        <v>90</v>
      </c>
      <c r="Q25" s="201"/>
      <c r="T25" s="46"/>
    </row>
    <row r="26" spans="1:20" s="36" customFormat="1" ht="14.15" customHeight="1" thickBot="1" x14ac:dyDescent="0.35">
      <c r="A26" s="34" t="s">
        <v>84</v>
      </c>
      <c r="B26" s="55">
        <v>10</v>
      </c>
      <c r="C26" s="55">
        <v>10</v>
      </c>
      <c r="D26" s="55">
        <v>10</v>
      </c>
      <c r="E26" s="55">
        <v>0</v>
      </c>
      <c r="F26" s="55">
        <v>9</v>
      </c>
      <c r="G26" s="55">
        <v>0</v>
      </c>
      <c r="H26" s="55">
        <v>10</v>
      </c>
      <c r="I26" s="55">
        <v>10</v>
      </c>
      <c r="J26" s="55">
        <v>10</v>
      </c>
      <c r="K26" s="55">
        <v>10</v>
      </c>
      <c r="L26" s="55">
        <v>10</v>
      </c>
      <c r="M26" s="55">
        <v>10</v>
      </c>
      <c r="N26" s="55">
        <v>8</v>
      </c>
      <c r="O26" s="55">
        <v>10</v>
      </c>
      <c r="P26" s="154">
        <f>SUM(LARGE(B26:O26,{1,2,3,4,5,6,7,8,9,10,11,12}))</f>
        <v>117</v>
      </c>
      <c r="Q26" s="201"/>
      <c r="T26" s="46"/>
    </row>
    <row r="27" spans="1:20" s="36" customFormat="1" ht="14.15" customHeight="1" thickBot="1" x14ac:dyDescent="0.35">
      <c r="A27" s="34" t="s">
        <v>111</v>
      </c>
      <c r="B27" s="55">
        <v>10</v>
      </c>
      <c r="C27" s="55">
        <v>10</v>
      </c>
      <c r="D27" s="55">
        <v>10</v>
      </c>
      <c r="E27" s="55">
        <v>10</v>
      </c>
      <c r="F27" s="55">
        <v>6</v>
      </c>
      <c r="G27" s="55">
        <v>7</v>
      </c>
      <c r="H27" s="55">
        <v>6</v>
      </c>
      <c r="I27" s="55">
        <v>10</v>
      </c>
      <c r="J27" s="55">
        <v>10</v>
      </c>
      <c r="K27" s="55">
        <v>10</v>
      </c>
      <c r="L27" s="55">
        <v>10</v>
      </c>
      <c r="M27" s="55">
        <v>10</v>
      </c>
      <c r="N27" s="55">
        <v>10</v>
      </c>
      <c r="O27" s="55">
        <v>0</v>
      </c>
      <c r="P27" s="154">
        <f>SUM(LARGE(B27:O27,{1,2,3,4,5,6,7,8,9,10,11,12}))</f>
        <v>113</v>
      </c>
      <c r="Q27" s="201"/>
      <c r="T27" s="46"/>
    </row>
    <row r="28" spans="1:20" s="36" customFormat="1" ht="14.15" customHeight="1" thickBot="1" x14ac:dyDescent="0.35">
      <c r="A28" s="34" t="s">
        <v>92</v>
      </c>
      <c r="B28" s="55">
        <v>9</v>
      </c>
      <c r="C28" s="55">
        <v>10</v>
      </c>
      <c r="D28" s="55">
        <v>0</v>
      </c>
      <c r="E28" s="55">
        <v>10</v>
      </c>
      <c r="F28" s="55">
        <v>9</v>
      </c>
      <c r="G28" s="55">
        <v>5</v>
      </c>
      <c r="H28" s="55">
        <v>0</v>
      </c>
      <c r="I28" s="55">
        <v>0</v>
      </c>
      <c r="J28" s="55">
        <v>10</v>
      </c>
      <c r="K28" s="55">
        <v>10</v>
      </c>
      <c r="L28" s="55">
        <v>0</v>
      </c>
      <c r="M28" s="55">
        <v>0</v>
      </c>
      <c r="N28" s="55">
        <v>0</v>
      </c>
      <c r="O28" s="55">
        <v>0</v>
      </c>
      <c r="P28" s="154">
        <f>SUM(LARGE(B28:O28,{1,2,3,4,5,6,7,8,9,10,11,12}))</f>
        <v>63</v>
      </c>
      <c r="Q28" s="201"/>
      <c r="T28" s="46"/>
    </row>
    <row r="29" spans="1:20" s="36" customFormat="1" ht="14.15" customHeight="1" thickBot="1" x14ac:dyDescent="0.35">
      <c r="A29" s="186" t="s">
        <v>106</v>
      </c>
      <c r="B29" s="55">
        <v>10</v>
      </c>
      <c r="C29" s="55">
        <v>10</v>
      </c>
      <c r="D29" s="55">
        <v>10</v>
      </c>
      <c r="E29" s="55">
        <v>10</v>
      </c>
      <c r="F29" s="184">
        <v>9</v>
      </c>
      <c r="G29" s="55">
        <v>8</v>
      </c>
      <c r="H29" s="55">
        <v>7</v>
      </c>
      <c r="I29" s="55">
        <v>10</v>
      </c>
      <c r="J29" s="55">
        <v>10</v>
      </c>
      <c r="K29" s="55">
        <v>10</v>
      </c>
      <c r="L29" s="55">
        <v>10</v>
      </c>
      <c r="M29" s="55">
        <v>10</v>
      </c>
      <c r="N29" s="55">
        <v>10</v>
      </c>
      <c r="O29" s="55">
        <v>10</v>
      </c>
      <c r="P29" s="154">
        <f>SUM(LARGE(B29:O29,{1,2,3,4,5,6,7,8,9,10,11,12}))</f>
        <v>119</v>
      </c>
      <c r="Q29" s="201"/>
      <c r="T29" s="46"/>
    </row>
    <row r="30" spans="1:20" s="36" customFormat="1" ht="14.15" customHeight="1" thickBot="1" x14ac:dyDescent="0.35">
      <c r="A30" s="34" t="s">
        <v>93</v>
      </c>
      <c r="B30" s="55">
        <v>10</v>
      </c>
      <c r="C30" s="55">
        <v>10</v>
      </c>
      <c r="D30" s="55">
        <v>10</v>
      </c>
      <c r="E30" s="184">
        <v>10</v>
      </c>
      <c r="F30" s="55">
        <v>8</v>
      </c>
      <c r="G30" s="55">
        <v>7</v>
      </c>
      <c r="H30" s="55">
        <v>9</v>
      </c>
      <c r="I30" s="55">
        <v>10</v>
      </c>
      <c r="J30" s="55">
        <v>10</v>
      </c>
      <c r="K30" s="55">
        <v>10</v>
      </c>
      <c r="L30" s="55">
        <v>10</v>
      </c>
      <c r="M30" s="55">
        <v>10</v>
      </c>
      <c r="N30" s="55">
        <v>10</v>
      </c>
      <c r="O30" s="55">
        <v>10</v>
      </c>
      <c r="P30" s="154">
        <f>SUM(LARGE(B30:O30,{1,2,3,4,5,6,7,8,9,10,11,12}))</f>
        <v>119</v>
      </c>
      <c r="Q30" s="201"/>
    </row>
    <row r="31" spans="1:20" s="36" customFormat="1" ht="14.15" customHeight="1" thickBot="1" x14ac:dyDescent="0.35">
      <c r="A31" s="35" t="s">
        <v>100</v>
      </c>
      <c r="B31" s="184">
        <v>10</v>
      </c>
      <c r="C31" s="184">
        <v>10</v>
      </c>
      <c r="D31" s="184">
        <v>10</v>
      </c>
      <c r="E31" s="55">
        <v>10</v>
      </c>
      <c r="F31" s="55">
        <v>8</v>
      </c>
      <c r="G31" s="55">
        <v>0</v>
      </c>
      <c r="H31" s="55">
        <v>7</v>
      </c>
      <c r="I31" s="55">
        <v>0</v>
      </c>
      <c r="J31" s="55">
        <v>10</v>
      </c>
      <c r="K31" s="55">
        <v>10</v>
      </c>
      <c r="L31" s="55">
        <v>10</v>
      </c>
      <c r="M31" s="55">
        <v>10</v>
      </c>
      <c r="N31" s="55">
        <v>10</v>
      </c>
      <c r="O31" s="55">
        <v>0</v>
      </c>
      <c r="P31" s="154">
        <f>SUM(LARGE(B31:O31,{1,2,3,4,5,6,7,8,9,10,11,12}))</f>
        <v>105</v>
      </c>
      <c r="Q31" s="201"/>
      <c r="T31" s="46"/>
    </row>
    <row r="32" spans="1:20" s="36" customFormat="1" ht="14.15" customHeight="1" thickBot="1" x14ac:dyDescent="0.35">
      <c r="A32" s="186" t="s">
        <v>105</v>
      </c>
      <c r="B32" s="55">
        <v>10</v>
      </c>
      <c r="C32" s="55">
        <v>10</v>
      </c>
      <c r="D32" s="55">
        <v>10</v>
      </c>
      <c r="E32" s="55">
        <v>10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154">
        <f>SUM(LARGE(B32:O32,{1,2,3,4,5,6,7,8,9,10,11,12}))</f>
        <v>40</v>
      </c>
      <c r="Q32" s="201"/>
    </row>
    <row r="33" spans="1:17" s="111" customFormat="1" ht="14.15" customHeight="1" thickBot="1" x14ac:dyDescent="0.35">
      <c r="A33" s="129" t="s">
        <v>91</v>
      </c>
      <c r="B33" s="134">
        <v>10</v>
      </c>
      <c r="C33" s="134">
        <v>10</v>
      </c>
      <c r="D33" s="134">
        <v>10</v>
      </c>
      <c r="E33" s="134">
        <v>0</v>
      </c>
      <c r="F33" s="134">
        <v>4</v>
      </c>
      <c r="G33" s="134">
        <v>7</v>
      </c>
      <c r="H33" s="134">
        <v>0</v>
      </c>
      <c r="I33" s="134">
        <v>0</v>
      </c>
      <c r="J33" s="134">
        <v>9</v>
      </c>
      <c r="K33" s="134">
        <v>0</v>
      </c>
      <c r="L33" s="134">
        <v>10</v>
      </c>
      <c r="M33" s="134">
        <v>10</v>
      </c>
      <c r="N33" s="134">
        <v>0</v>
      </c>
      <c r="O33" s="134">
        <v>10</v>
      </c>
      <c r="P33" s="154">
        <f>SUM(LARGE(B33:O33,{1,2,3,4,5,6,7,8,9,10,11,12}))</f>
        <v>80</v>
      </c>
      <c r="Q33" s="201"/>
    </row>
    <row r="34" spans="1:17" ht="13.5" customHeight="1" x14ac:dyDescent="0.25">
      <c r="A34" s="14"/>
      <c r="P34" s="14"/>
    </row>
    <row r="35" spans="1:17" ht="13.5" customHeight="1" x14ac:dyDescent="0.25">
      <c r="A35" s="13"/>
      <c r="B35" s="15"/>
    </row>
    <row r="36" spans="1:17" ht="13.5" customHeight="1" x14ac:dyDescent="0.25">
      <c r="A36" s="13"/>
      <c r="B36" s="15"/>
    </row>
    <row r="37" spans="1:17" ht="13.5" customHeight="1" x14ac:dyDescent="0.25">
      <c r="A37" s="13"/>
      <c r="B37" s="15"/>
    </row>
    <row r="38" spans="1:17" ht="13.5" customHeight="1" x14ac:dyDescent="0.25">
      <c r="A38" s="13"/>
      <c r="B38" s="15"/>
    </row>
    <row r="39" spans="1:17" ht="13.5" customHeight="1" x14ac:dyDescent="0.25">
      <c r="A39" s="14"/>
      <c r="B39" s="14"/>
      <c r="P39" s="16"/>
    </row>
    <row r="40" spans="1:17" ht="13.5" customHeight="1" x14ac:dyDescent="0.3">
      <c r="A40" s="12"/>
      <c r="B40" s="14"/>
      <c r="Q40" s="1"/>
    </row>
    <row r="41" spans="1:17" ht="13.5" customHeight="1" x14ac:dyDescent="0.25">
      <c r="A41" s="13"/>
      <c r="B41" s="13"/>
      <c r="C41" s="13"/>
      <c r="D41" s="13"/>
      <c r="E41" s="14"/>
      <c r="F41" s="13"/>
      <c r="G41" s="13"/>
      <c r="H41" s="13"/>
      <c r="I41" s="14"/>
      <c r="J41" s="14"/>
      <c r="K41" s="14"/>
      <c r="L41" s="14"/>
      <c r="M41" s="14"/>
      <c r="N41" s="14"/>
      <c r="O41" s="14"/>
      <c r="P41" s="14"/>
    </row>
    <row r="42" spans="1:17" ht="13.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7" s="1" customFormat="1" ht="13.5" customHeight="1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4"/>
    </row>
    <row r="44" spans="1:17" s="1" customFormat="1" ht="13.5" customHeight="1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4"/>
    </row>
    <row r="45" spans="1:17" ht="13.5" customHeight="1" x14ac:dyDescent="0.25">
      <c r="A45" s="13"/>
      <c r="B45" s="14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3"/>
    </row>
    <row r="46" spans="1:17" ht="13.5" customHeight="1" x14ac:dyDescent="0.25">
      <c r="A46" s="13"/>
      <c r="B46" s="14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3"/>
    </row>
    <row r="47" spans="1:17" ht="13.5" customHeight="1" x14ac:dyDescent="0.25">
      <c r="A47" s="13"/>
      <c r="B47" s="14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3"/>
    </row>
    <row r="48" spans="1:17" ht="13.5" customHeight="1" x14ac:dyDescent="0.25">
      <c r="A48" s="13"/>
      <c r="B48" s="14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3"/>
    </row>
    <row r="49" spans="1:17" ht="13.5" customHeight="1" x14ac:dyDescent="0.25">
      <c r="A49" s="13"/>
      <c r="B49" s="14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3"/>
    </row>
    <row r="50" spans="1:17" ht="13.5" customHeight="1" x14ac:dyDescent="0.25">
      <c r="A50" s="14"/>
      <c r="B50" s="14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3"/>
    </row>
    <row r="51" spans="1:17" ht="13.5" customHeight="1" x14ac:dyDescent="0.25">
      <c r="A51" s="13"/>
      <c r="B51" s="14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3"/>
    </row>
    <row r="52" spans="1:17" ht="13.5" customHeight="1" x14ac:dyDescent="0.25">
      <c r="A52" s="13"/>
      <c r="B52" s="14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3"/>
    </row>
    <row r="53" spans="1:17" ht="13.5" customHeight="1" x14ac:dyDescent="0.25">
      <c r="A53" s="13"/>
      <c r="B53" s="14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3"/>
    </row>
    <row r="54" spans="1:17" ht="13.5" customHeight="1" x14ac:dyDescent="0.25">
      <c r="A54" s="13"/>
      <c r="B54" s="14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3"/>
    </row>
    <row r="55" spans="1:17" ht="13.5" customHeight="1" x14ac:dyDescent="0.25">
      <c r="A55" s="13"/>
      <c r="B55" s="14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3"/>
    </row>
    <row r="56" spans="1:17" ht="13.5" customHeight="1" x14ac:dyDescent="0.25">
      <c r="A56" s="13"/>
      <c r="B56" s="14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3"/>
    </row>
    <row r="57" spans="1:17" ht="13.5" customHeight="1" x14ac:dyDescent="0.25">
      <c r="A57" s="13"/>
      <c r="B57" s="14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3"/>
    </row>
    <row r="58" spans="1:17" ht="13.5" customHeight="1" x14ac:dyDescent="0.25">
      <c r="A58" s="13"/>
      <c r="B58" s="14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3"/>
    </row>
    <row r="59" spans="1:17" ht="13.5" customHeight="1" x14ac:dyDescent="0.25">
      <c r="A59" s="13"/>
      <c r="B59" s="14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3"/>
    </row>
    <row r="60" spans="1:17" ht="13.5" customHeight="1" x14ac:dyDescent="0.25">
      <c r="A60" s="14"/>
      <c r="B60" s="14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3"/>
    </row>
    <row r="61" spans="1:17" ht="13.5" customHeight="1" x14ac:dyDescent="0.25">
      <c r="A61" s="14"/>
      <c r="B61" s="14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3"/>
    </row>
    <row r="62" spans="1:17" ht="13.5" customHeight="1" x14ac:dyDescent="0.25">
      <c r="A62" s="14"/>
      <c r="B62" s="14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3"/>
    </row>
    <row r="63" spans="1:17" ht="13.5" customHeight="1" x14ac:dyDescent="0.25">
      <c r="A63" s="14"/>
      <c r="B63" s="14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3"/>
    </row>
    <row r="64" spans="1:17" ht="13.5" customHeight="1" x14ac:dyDescent="0.25">
      <c r="A64" s="14"/>
      <c r="B64" s="14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3"/>
    </row>
    <row r="65" spans="1:17" ht="13.5" customHeight="1" x14ac:dyDescent="0.25">
      <c r="A65" s="14"/>
      <c r="B65" s="14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3"/>
    </row>
    <row r="66" spans="1:17" ht="13.5" customHeight="1" x14ac:dyDescent="0.25">
      <c r="A66" s="13"/>
      <c r="B66" s="14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3"/>
    </row>
    <row r="67" spans="1:17" ht="13.5" customHeight="1" x14ac:dyDescent="0.25">
      <c r="A67" s="14"/>
      <c r="B67" s="14"/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"/>
    </row>
    <row r="68" spans="1:17" ht="13.5" customHeight="1" x14ac:dyDescent="0.25">
      <c r="A68" s="14"/>
      <c r="B68" s="14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3"/>
    </row>
    <row r="69" spans="1:17" ht="13.5" customHeight="1" x14ac:dyDescent="0.25">
      <c r="A69" s="14"/>
      <c r="B69" s="14"/>
    </row>
    <row r="70" spans="1:17" ht="13.5" customHeight="1" x14ac:dyDescent="0.3">
      <c r="A70" s="12"/>
      <c r="B70" s="14"/>
    </row>
    <row r="71" spans="1:17" ht="13.5" customHeight="1" x14ac:dyDescent="0.25">
      <c r="A71" s="13"/>
      <c r="B71" s="13"/>
      <c r="C71" s="13"/>
      <c r="D71" s="13"/>
      <c r="E71" s="14"/>
      <c r="F71" s="13"/>
      <c r="G71" s="13"/>
      <c r="H71" s="13"/>
      <c r="I71" s="14"/>
      <c r="J71" s="14"/>
      <c r="K71" s="14"/>
      <c r="L71" s="14"/>
      <c r="M71" s="14"/>
      <c r="N71" s="14"/>
      <c r="O71" s="14"/>
      <c r="P71" s="14"/>
      <c r="Q71" s="3"/>
    </row>
    <row r="72" spans="1:17" ht="13.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4"/>
    </row>
    <row r="73" spans="1:17" ht="13.5" customHeight="1" x14ac:dyDescent="0.25">
      <c r="A73" s="16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3"/>
    </row>
    <row r="74" spans="1:17" ht="13.5" customHeight="1" x14ac:dyDescent="0.25">
      <c r="A74" s="1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3"/>
    </row>
    <row r="75" spans="1:17" ht="13.5" customHeight="1" x14ac:dyDescent="0.25">
      <c r="A75" s="16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3"/>
    </row>
    <row r="76" spans="1:17" ht="13.5" customHeight="1" x14ac:dyDescent="0.25">
      <c r="A76" s="16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3"/>
    </row>
    <row r="77" spans="1:17" ht="13.5" customHeight="1" x14ac:dyDescent="0.25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3"/>
    </row>
    <row r="78" spans="1:17" ht="13.5" customHeight="1" x14ac:dyDescent="0.25">
      <c r="A78" s="1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3"/>
    </row>
    <row r="79" spans="1:17" ht="13.5" customHeight="1" x14ac:dyDescent="0.25">
      <c r="A79" s="16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3"/>
    </row>
    <row r="80" spans="1:17" ht="13.5" customHeight="1" x14ac:dyDescent="0.25">
      <c r="A80" s="16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3"/>
    </row>
    <row r="81" spans="1:16" ht="13.5" customHeight="1" x14ac:dyDescent="0.25">
      <c r="A81" s="16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3"/>
    </row>
    <row r="82" spans="1:16" ht="13.5" customHeight="1" x14ac:dyDescent="0.25">
      <c r="A82" s="1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3"/>
    </row>
    <row r="83" spans="1:16" ht="13.5" customHeight="1" x14ac:dyDescent="0.25">
      <c r="A83" s="16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3"/>
    </row>
    <row r="84" spans="1:16" ht="13.5" customHeight="1" x14ac:dyDescent="0.25">
      <c r="A84" s="16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3"/>
    </row>
    <row r="85" spans="1:16" ht="13.5" customHeight="1" x14ac:dyDescent="0.25">
      <c r="A85" s="1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3"/>
    </row>
    <row r="86" spans="1:16" ht="13.5" customHeight="1" x14ac:dyDescent="0.25">
      <c r="A86" s="16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3"/>
    </row>
    <row r="87" spans="1:16" ht="13.5" customHeight="1" x14ac:dyDescent="0.25">
      <c r="A87" s="16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3"/>
    </row>
    <row r="88" spans="1:16" ht="13.5" customHeight="1" x14ac:dyDescent="0.25">
      <c r="A88" s="16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3"/>
    </row>
    <row r="89" spans="1:16" ht="13.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3"/>
    </row>
    <row r="90" spans="1:16" ht="13.5" customHeight="1" x14ac:dyDescent="0.25">
      <c r="A90" s="16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3"/>
    </row>
    <row r="91" spans="1:16" ht="13.5" customHeight="1" x14ac:dyDescent="0.25">
      <c r="A91" s="16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3"/>
    </row>
    <row r="92" spans="1:16" ht="13.5" customHeight="1" x14ac:dyDescent="0.25">
      <c r="A92" s="16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3"/>
    </row>
    <row r="93" spans="1:16" ht="13.5" customHeight="1" x14ac:dyDescent="0.25">
      <c r="A93" s="16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3"/>
    </row>
    <row r="94" spans="1:16" ht="13.5" customHeight="1" x14ac:dyDescent="0.25">
      <c r="A94" s="16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3"/>
    </row>
    <row r="95" spans="1:16" ht="13.5" customHeight="1" x14ac:dyDescent="0.25">
      <c r="A95" s="16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3"/>
    </row>
    <row r="96" spans="1:16" ht="13.5" customHeight="1" x14ac:dyDescent="0.25">
      <c r="A96" s="16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3"/>
    </row>
    <row r="97" spans="1:16" ht="13.5" customHeight="1" x14ac:dyDescent="0.25">
      <c r="A97" s="16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3"/>
    </row>
    <row r="98" spans="1:16" ht="13.5" customHeight="1" x14ac:dyDescent="0.25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6" ht="13.5" customHeight="1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6" ht="13.5" customHeight="1" x14ac:dyDescent="0.3">
      <c r="A100" s="12"/>
      <c r="B100" s="14"/>
    </row>
    <row r="101" spans="1:16" ht="13.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ht="13.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ht="13.5" customHeight="1" x14ac:dyDescent="0.25">
      <c r="A103" s="14"/>
      <c r="B103" s="14"/>
      <c r="C103" s="14"/>
      <c r="D103" s="14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3.5" customHeight="1" x14ac:dyDescent="0.25">
      <c r="A104" s="14"/>
      <c r="B104" s="14"/>
      <c r="C104" s="14"/>
      <c r="D104" s="14"/>
      <c r="E104" s="13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ht="13.5" customHeight="1" x14ac:dyDescent="0.25">
      <c r="A105" s="14"/>
      <c r="B105" s="14"/>
      <c r="C105" s="14"/>
      <c r="D105" s="14"/>
      <c r="E105" s="13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ht="13.5" customHeight="1" x14ac:dyDescent="0.25">
      <c r="A106" s="14"/>
      <c r="B106" s="14"/>
      <c r="C106" s="14"/>
      <c r="D106" s="14"/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3.5" customHeight="1" x14ac:dyDescent="0.25">
      <c r="A107" s="14"/>
      <c r="B107" s="14"/>
      <c r="C107" s="14"/>
      <c r="D107" s="14"/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3.5" customHeight="1" x14ac:dyDescent="0.25">
      <c r="A108" s="14"/>
      <c r="B108" s="14"/>
      <c r="C108" s="14"/>
      <c r="D108" s="14"/>
      <c r="E108" s="13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ht="13.5" customHeight="1" x14ac:dyDescent="0.25">
      <c r="A109" s="14"/>
      <c r="B109" s="14"/>
      <c r="C109" s="14"/>
      <c r="D109" s="14"/>
      <c r="E109" s="13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5" customHeight="1" x14ac:dyDescent="0.25">
      <c r="A110" s="14"/>
      <c r="B110" s="14"/>
      <c r="C110" s="14"/>
      <c r="D110" s="14"/>
      <c r="E110" s="13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ht="13.5" customHeight="1" x14ac:dyDescent="0.25">
      <c r="A111" s="14"/>
      <c r="B111" s="14"/>
      <c r="C111" s="14"/>
      <c r="D111" s="14"/>
      <c r="E111" s="13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5" customHeight="1" x14ac:dyDescent="0.25">
      <c r="A112" s="14"/>
      <c r="B112" s="14"/>
      <c r="C112" s="14"/>
      <c r="D112" s="14"/>
      <c r="E112" s="13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ht="13.5" customHeight="1" x14ac:dyDescent="0.25">
      <c r="A113" s="14"/>
      <c r="B113" s="14"/>
      <c r="C113" s="14"/>
      <c r="D113" s="14"/>
      <c r="E113" s="13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ht="13.5" customHeight="1" x14ac:dyDescent="0.25">
      <c r="A114" s="14"/>
      <c r="B114" s="14"/>
      <c r="C114" s="14"/>
      <c r="D114" s="14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ht="13.5" customHeight="1" x14ac:dyDescent="0.25">
      <c r="A115" s="14"/>
      <c r="B115" s="14"/>
      <c r="C115" s="14"/>
      <c r="D115" s="14"/>
      <c r="E115" s="13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ht="13.5" customHeight="1" x14ac:dyDescent="0.35">
      <c r="A116" s="17"/>
      <c r="B116" s="14"/>
      <c r="C116" s="14"/>
      <c r="D116" s="14"/>
      <c r="E116" s="13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ht="13.5" customHeight="1" x14ac:dyDescent="0.25">
      <c r="A117" s="14"/>
      <c r="B117" s="14"/>
      <c r="C117" s="14"/>
      <c r="D117" s="14"/>
      <c r="E117" s="13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ht="13.5" customHeight="1" x14ac:dyDescent="0.25">
      <c r="A118" s="14"/>
      <c r="B118" s="14"/>
      <c r="C118" s="14"/>
      <c r="D118" s="14"/>
      <c r="E118" s="13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ht="13.5" customHeight="1" x14ac:dyDescent="0.25">
      <c r="A119" s="14"/>
      <c r="B119" s="14"/>
      <c r="C119" s="14"/>
      <c r="D119" s="14"/>
      <c r="E119" s="13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ht="13.5" customHeight="1" x14ac:dyDescent="0.25">
      <c r="A120" s="14"/>
      <c r="B120" s="14"/>
      <c r="C120" s="14"/>
      <c r="D120" s="14"/>
      <c r="E120" s="13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ht="13.5" customHeight="1" x14ac:dyDescent="0.25">
      <c r="A121" s="14"/>
      <c r="B121" s="14"/>
      <c r="C121" s="14"/>
      <c r="D121" s="14"/>
      <c r="E121" s="13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1:16" ht="13.5" customHeight="1" x14ac:dyDescent="0.25">
      <c r="A122" s="14"/>
      <c r="B122" s="14"/>
      <c r="C122" s="14"/>
      <c r="D122" s="14"/>
      <c r="E122" s="13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x14ac:dyDescent="0.25">
      <c r="A123" s="14"/>
      <c r="B123" s="13"/>
      <c r="C123" s="14"/>
      <c r="D123" s="14"/>
      <c r="E123" s="13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x14ac:dyDescent="0.25">
      <c r="A124" s="14"/>
      <c r="B124" s="14"/>
      <c r="C124" s="14"/>
      <c r="D124" s="14"/>
      <c r="E124" s="13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x14ac:dyDescent="0.25">
      <c r="A125" s="14"/>
      <c r="B125" s="14"/>
      <c r="C125" s="14"/>
      <c r="D125" s="14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x14ac:dyDescent="0.25">
      <c r="A126" s="14"/>
      <c r="B126" s="14"/>
      <c r="C126" s="14"/>
      <c r="D126" s="14"/>
      <c r="E126" s="13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16" x14ac:dyDescent="0.25">
      <c r="A127" s="13"/>
      <c r="B127" s="14"/>
      <c r="C127" s="14"/>
      <c r="D127" s="14"/>
      <c r="E127" s="1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x14ac:dyDescent="0.25">
      <c r="A128" s="13"/>
      <c r="B128" s="14"/>
      <c r="C128" s="14"/>
      <c r="D128" s="14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30"/>
  <sheetViews>
    <sheetView tabSelected="1" zoomScale="78" zoomScaleNormal="112" workbookViewId="0"/>
  </sheetViews>
  <sheetFormatPr defaultColWidth="11.453125" defaultRowHeight="12.5" x14ac:dyDescent="0.25"/>
  <cols>
    <col min="1" max="1" width="7.453125" style="19" customWidth="1"/>
    <col min="2" max="11" width="7.6328125" style="16" customWidth="1"/>
    <col min="12" max="13" width="7.6328125" style="64" customWidth="1"/>
    <col min="14" max="14" width="10.453125" style="16" bestFit="1" customWidth="1"/>
    <col min="15" max="16384" width="11.453125" style="1"/>
  </cols>
  <sheetData>
    <row r="1" spans="1:15" s="33" customFormat="1" ht="14.15" customHeight="1" thickBot="1" x14ac:dyDescent="0.35">
      <c r="A1" s="74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80"/>
      <c r="L1" s="76"/>
      <c r="M1" s="76"/>
      <c r="N1" s="32"/>
    </row>
    <row r="2" spans="1:15" s="108" customFormat="1" ht="14.15" customHeight="1" x14ac:dyDescent="0.3">
      <c r="A2" s="81" t="s">
        <v>16</v>
      </c>
      <c r="B2" s="84" t="s">
        <v>73</v>
      </c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67" t="s">
        <v>15</v>
      </c>
      <c r="O2" s="114"/>
    </row>
    <row r="3" spans="1:15" s="33" customFormat="1" ht="14.15" customHeight="1" thickBot="1" x14ac:dyDescent="0.35">
      <c r="A3" s="148"/>
      <c r="B3" s="149">
        <v>1</v>
      </c>
      <c r="C3" s="149">
        <v>2</v>
      </c>
      <c r="D3" s="149">
        <v>3</v>
      </c>
      <c r="E3" s="149">
        <v>4</v>
      </c>
      <c r="F3" s="149">
        <v>5</v>
      </c>
      <c r="G3" s="149">
        <v>6</v>
      </c>
      <c r="H3" s="149">
        <v>7</v>
      </c>
      <c r="I3" s="149">
        <v>8</v>
      </c>
      <c r="J3" s="149">
        <v>9</v>
      </c>
      <c r="K3" s="150">
        <v>10</v>
      </c>
      <c r="L3" s="149">
        <v>11</v>
      </c>
      <c r="M3" s="149">
        <v>12</v>
      </c>
      <c r="N3" s="151" t="s">
        <v>13</v>
      </c>
    </row>
    <row r="4" spans="1:15" s="107" customFormat="1" ht="14.15" customHeight="1" thickBot="1" x14ac:dyDescent="0.35">
      <c r="A4" s="164" t="s">
        <v>107</v>
      </c>
      <c r="B4" s="106">
        <v>1</v>
      </c>
      <c r="C4" s="106">
        <v>1</v>
      </c>
      <c r="D4" s="170">
        <v>1</v>
      </c>
      <c r="E4" s="171">
        <v>0</v>
      </c>
      <c r="F4" s="171">
        <v>1</v>
      </c>
      <c r="G4" s="171">
        <v>0</v>
      </c>
      <c r="H4" s="171">
        <v>0</v>
      </c>
      <c r="I4" s="171">
        <v>0</v>
      </c>
      <c r="J4" s="171">
        <v>0</v>
      </c>
      <c r="K4" s="171">
        <v>0</v>
      </c>
      <c r="L4" s="171">
        <v>0</v>
      </c>
      <c r="M4" s="171">
        <v>1</v>
      </c>
      <c r="N4" s="172">
        <f>SUM(B4:M4)/12*100</f>
        <v>41.666666666666671</v>
      </c>
    </row>
    <row r="5" spans="1:15" s="36" customFormat="1" ht="14.15" customHeight="1" thickBot="1" x14ac:dyDescent="0.35">
      <c r="A5" s="34" t="s">
        <v>87</v>
      </c>
      <c r="B5" s="48">
        <v>1</v>
      </c>
      <c r="C5" s="106">
        <v>1</v>
      </c>
      <c r="D5" s="47">
        <v>1</v>
      </c>
      <c r="E5" s="69">
        <v>1</v>
      </c>
      <c r="F5" s="171">
        <v>1</v>
      </c>
      <c r="G5" s="171">
        <v>1</v>
      </c>
      <c r="H5" s="69">
        <v>1</v>
      </c>
      <c r="I5" s="69">
        <v>1</v>
      </c>
      <c r="J5" s="69">
        <v>1</v>
      </c>
      <c r="K5" s="69">
        <v>1</v>
      </c>
      <c r="L5" s="69">
        <v>1</v>
      </c>
      <c r="M5" s="69">
        <v>1</v>
      </c>
      <c r="N5" s="172">
        <f t="shared" ref="N5:N33" si="0">SUM(B5:M5)/12*100</f>
        <v>100</v>
      </c>
    </row>
    <row r="6" spans="1:15" s="36" customFormat="1" ht="14.15" customHeight="1" thickBot="1" x14ac:dyDescent="0.35">
      <c r="A6" s="34" t="s">
        <v>94</v>
      </c>
      <c r="B6" s="48">
        <v>1</v>
      </c>
      <c r="C6" s="106">
        <v>1</v>
      </c>
      <c r="D6" s="47">
        <v>1</v>
      </c>
      <c r="E6" s="69">
        <v>1</v>
      </c>
      <c r="F6" s="171">
        <v>1</v>
      </c>
      <c r="G6" s="171">
        <v>1</v>
      </c>
      <c r="H6" s="69">
        <v>1</v>
      </c>
      <c r="I6" s="69">
        <v>1</v>
      </c>
      <c r="J6" s="69">
        <v>1</v>
      </c>
      <c r="K6" s="69">
        <v>1</v>
      </c>
      <c r="L6" s="69">
        <v>1</v>
      </c>
      <c r="M6" s="69">
        <v>1</v>
      </c>
      <c r="N6" s="172">
        <f t="shared" si="0"/>
        <v>100</v>
      </c>
    </row>
    <row r="7" spans="1:15" s="36" customFormat="1" ht="14.15" customHeight="1" thickBot="1" x14ac:dyDescent="0.35">
      <c r="A7" s="34" t="s">
        <v>102</v>
      </c>
      <c r="B7" s="48">
        <v>1</v>
      </c>
      <c r="C7" s="106">
        <v>1</v>
      </c>
      <c r="D7" s="47">
        <v>0</v>
      </c>
      <c r="E7" s="69">
        <v>1</v>
      </c>
      <c r="F7" s="171">
        <v>1</v>
      </c>
      <c r="G7" s="171">
        <v>1</v>
      </c>
      <c r="H7" s="69">
        <v>0</v>
      </c>
      <c r="I7" s="69">
        <v>1</v>
      </c>
      <c r="J7" s="69">
        <v>1</v>
      </c>
      <c r="K7" s="69">
        <v>1</v>
      </c>
      <c r="L7" s="69">
        <v>1</v>
      </c>
      <c r="M7" s="69">
        <v>1</v>
      </c>
      <c r="N7" s="172">
        <f t="shared" si="0"/>
        <v>83.333333333333343</v>
      </c>
    </row>
    <row r="8" spans="1:15" s="36" customFormat="1" ht="14.15" customHeight="1" thickBot="1" x14ac:dyDescent="0.35">
      <c r="A8" s="34" t="s">
        <v>85</v>
      </c>
      <c r="B8" s="48">
        <v>1</v>
      </c>
      <c r="C8" s="106">
        <v>1</v>
      </c>
      <c r="D8" s="47">
        <v>1</v>
      </c>
      <c r="E8" s="69">
        <v>1</v>
      </c>
      <c r="F8" s="171">
        <v>1</v>
      </c>
      <c r="G8" s="171">
        <v>1</v>
      </c>
      <c r="H8" s="69">
        <v>1</v>
      </c>
      <c r="I8" s="69">
        <v>1</v>
      </c>
      <c r="J8" s="69">
        <v>1</v>
      </c>
      <c r="K8" s="69">
        <v>1</v>
      </c>
      <c r="L8" s="69">
        <v>1</v>
      </c>
      <c r="M8" s="69">
        <v>1</v>
      </c>
      <c r="N8" s="172">
        <f t="shared" si="0"/>
        <v>100</v>
      </c>
    </row>
    <row r="9" spans="1:15" s="36" customFormat="1" ht="14.15" customHeight="1" thickBot="1" x14ac:dyDescent="0.35">
      <c r="A9" s="34" t="s">
        <v>98</v>
      </c>
      <c r="B9" s="48">
        <v>1</v>
      </c>
      <c r="C9" s="106">
        <v>1</v>
      </c>
      <c r="D9" s="47">
        <v>1</v>
      </c>
      <c r="E9" s="69">
        <v>1</v>
      </c>
      <c r="F9" s="171">
        <v>1</v>
      </c>
      <c r="G9" s="171">
        <v>1</v>
      </c>
      <c r="H9" s="69">
        <v>1</v>
      </c>
      <c r="I9" s="69">
        <v>1</v>
      </c>
      <c r="J9" s="69">
        <v>1</v>
      </c>
      <c r="K9" s="69">
        <v>1</v>
      </c>
      <c r="L9" s="69">
        <v>1</v>
      </c>
      <c r="M9" s="69">
        <v>1</v>
      </c>
      <c r="N9" s="172">
        <f t="shared" si="0"/>
        <v>100</v>
      </c>
    </row>
    <row r="10" spans="1:15" s="36" customFormat="1" ht="14.15" customHeight="1" thickBot="1" x14ac:dyDescent="0.35">
      <c r="A10" s="34" t="s">
        <v>103</v>
      </c>
      <c r="B10" s="48">
        <v>1</v>
      </c>
      <c r="C10" s="106">
        <v>1</v>
      </c>
      <c r="D10" s="47">
        <v>0</v>
      </c>
      <c r="E10" s="69">
        <v>1</v>
      </c>
      <c r="F10" s="171">
        <v>1</v>
      </c>
      <c r="G10" s="171">
        <v>1</v>
      </c>
      <c r="H10" s="69">
        <v>1</v>
      </c>
      <c r="I10" s="69">
        <v>1</v>
      </c>
      <c r="J10" s="69">
        <v>1</v>
      </c>
      <c r="K10" s="69">
        <v>1</v>
      </c>
      <c r="L10" s="69">
        <v>1</v>
      </c>
      <c r="M10" s="69">
        <v>1</v>
      </c>
      <c r="N10" s="172">
        <f t="shared" si="0"/>
        <v>91.666666666666657</v>
      </c>
    </row>
    <row r="11" spans="1:15" s="36" customFormat="1" ht="14.15" customHeight="1" thickBot="1" x14ac:dyDescent="0.35">
      <c r="A11" s="34" t="s">
        <v>79</v>
      </c>
      <c r="B11" s="48">
        <v>1</v>
      </c>
      <c r="C11" s="106">
        <v>1</v>
      </c>
      <c r="D11" s="47">
        <v>1</v>
      </c>
      <c r="E11" s="69">
        <v>1</v>
      </c>
      <c r="F11" s="171">
        <v>1</v>
      </c>
      <c r="G11" s="171">
        <v>1</v>
      </c>
      <c r="H11" s="69">
        <v>1</v>
      </c>
      <c r="I11" s="69">
        <v>1</v>
      </c>
      <c r="J11" s="69">
        <v>1</v>
      </c>
      <c r="K11" s="69">
        <v>1</v>
      </c>
      <c r="L11" s="69">
        <v>1</v>
      </c>
      <c r="M11" s="69">
        <v>1</v>
      </c>
      <c r="N11" s="172">
        <f t="shared" si="0"/>
        <v>100</v>
      </c>
    </row>
    <row r="12" spans="1:15" s="36" customFormat="1" ht="14.15" customHeight="1" thickBot="1" x14ac:dyDescent="0.35">
      <c r="A12" s="34" t="s">
        <v>80</v>
      </c>
      <c r="B12" s="48">
        <v>1</v>
      </c>
      <c r="C12" s="106">
        <v>1</v>
      </c>
      <c r="D12" s="47">
        <v>1</v>
      </c>
      <c r="E12" s="69">
        <v>1</v>
      </c>
      <c r="F12" s="171">
        <v>1</v>
      </c>
      <c r="G12" s="171">
        <v>1</v>
      </c>
      <c r="H12" s="69">
        <v>1</v>
      </c>
      <c r="I12" s="69">
        <v>1</v>
      </c>
      <c r="J12" s="69">
        <v>1</v>
      </c>
      <c r="K12" s="69">
        <v>1</v>
      </c>
      <c r="L12" s="69">
        <v>1</v>
      </c>
      <c r="M12" s="69">
        <v>1</v>
      </c>
      <c r="N12" s="172">
        <f t="shared" si="0"/>
        <v>100</v>
      </c>
    </row>
    <row r="13" spans="1:15" s="36" customFormat="1" ht="14.15" customHeight="1" thickBot="1" x14ac:dyDescent="0.35">
      <c r="A13" s="35" t="s">
        <v>97</v>
      </c>
      <c r="B13" s="48">
        <v>1</v>
      </c>
      <c r="C13" s="106">
        <v>1</v>
      </c>
      <c r="D13" s="47">
        <v>0</v>
      </c>
      <c r="E13" s="69">
        <v>1</v>
      </c>
      <c r="F13" s="171">
        <v>1</v>
      </c>
      <c r="G13" s="171">
        <v>1</v>
      </c>
      <c r="H13" s="69">
        <v>1</v>
      </c>
      <c r="I13" s="69">
        <v>1</v>
      </c>
      <c r="J13" s="69">
        <v>1</v>
      </c>
      <c r="K13" s="69">
        <v>1</v>
      </c>
      <c r="L13" s="69">
        <v>1</v>
      </c>
      <c r="M13" s="69">
        <v>1</v>
      </c>
      <c r="N13" s="172">
        <f t="shared" si="0"/>
        <v>91.666666666666657</v>
      </c>
    </row>
    <row r="14" spans="1:15" s="36" customFormat="1" ht="14.15" customHeight="1" thickBot="1" x14ac:dyDescent="0.35">
      <c r="A14" s="34" t="s">
        <v>83</v>
      </c>
      <c r="B14" s="48">
        <v>1</v>
      </c>
      <c r="C14" s="106">
        <v>1</v>
      </c>
      <c r="D14" s="47">
        <v>1</v>
      </c>
      <c r="E14" s="69">
        <v>1</v>
      </c>
      <c r="F14" s="171">
        <v>1</v>
      </c>
      <c r="G14" s="171">
        <v>1</v>
      </c>
      <c r="H14" s="69">
        <v>1</v>
      </c>
      <c r="I14" s="69">
        <v>1</v>
      </c>
      <c r="J14" s="69">
        <v>1</v>
      </c>
      <c r="K14" s="69">
        <v>1</v>
      </c>
      <c r="L14" s="69">
        <v>1</v>
      </c>
      <c r="M14" s="69">
        <v>1</v>
      </c>
      <c r="N14" s="172">
        <f t="shared" si="0"/>
        <v>100</v>
      </c>
    </row>
    <row r="15" spans="1:15" s="36" customFormat="1" ht="14.15" customHeight="1" thickBot="1" x14ac:dyDescent="0.35">
      <c r="A15" s="35" t="s">
        <v>89</v>
      </c>
      <c r="B15" s="48">
        <v>1</v>
      </c>
      <c r="C15" s="106">
        <v>1</v>
      </c>
      <c r="D15" s="47">
        <v>1</v>
      </c>
      <c r="E15" s="69">
        <v>1</v>
      </c>
      <c r="F15" s="171">
        <v>1</v>
      </c>
      <c r="G15" s="171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172">
        <f t="shared" si="0"/>
        <v>100</v>
      </c>
    </row>
    <row r="16" spans="1:15" s="36" customFormat="1" ht="14.15" customHeight="1" thickBot="1" x14ac:dyDescent="0.35">
      <c r="A16" s="35" t="s">
        <v>104</v>
      </c>
      <c r="B16" s="48">
        <v>1</v>
      </c>
      <c r="C16" s="106">
        <v>1</v>
      </c>
      <c r="D16" s="47">
        <v>1</v>
      </c>
      <c r="E16" s="69">
        <v>1</v>
      </c>
      <c r="F16" s="171">
        <v>1</v>
      </c>
      <c r="G16" s="171">
        <v>1</v>
      </c>
      <c r="H16" s="69">
        <v>1</v>
      </c>
      <c r="I16" s="69">
        <v>1</v>
      </c>
      <c r="J16" s="69">
        <v>1</v>
      </c>
      <c r="K16" s="69">
        <v>1</v>
      </c>
      <c r="L16" s="69">
        <v>1</v>
      </c>
      <c r="M16" s="69">
        <v>1</v>
      </c>
      <c r="N16" s="172">
        <f t="shared" si="0"/>
        <v>100</v>
      </c>
    </row>
    <row r="17" spans="1:14" s="36" customFormat="1" ht="14.15" customHeight="1" thickBot="1" x14ac:dyDescent="0.35">
      <c r="A17" s="35" t="s">
        <v>101</v>
      </c>
      <c r="B17" s="48">
        <v>1</v>
      </c>
      <c r="C17" s="106">
        <v>1</v>
      </c>
      <c r="D17" s="47">
        <v>1</v>
      </c>
      <c r="E17" s="69">
        <v>1</v>
      </c>
      <c r="F17" s="171">
        <v>1</v>
      </c>
      <c r="G17" s="171">
        <v>1</v>
      </c>
      <c r="H17" s="69">
        <v>1</v>
      </c>
      <c r="I17" s="69">
        <v>1</v>
      </c>
      <c r="J17" s="69">
        <v>1</v>
      </c>
      <c r="K17" s="69">
        <v>1</v>
      </c>
      <c r="L17" s="69">
        <v>1</v>
      </c>
      <c r="M17" s="69">
        <v>1</v>
      </c>
      <c r="N17" s="172">
        <f t="shared" si="0"/>
        <v>100</v>
      </c>
    </row>
    <row r="18" spans="1:14" s="36" customFormat="1" ht="14.15" customHeight="1" thickBot="1" x14ac:dyDescent="0.35">
      <c r="A18" s="35" t="s">
        <v>96</v>
      </c>
      <c r="B18" s="48">
        <v>1</v>
      </c>
      <c r="C18" s="106">
        <v>1</v>
      </c>
      <c r="D18" s="47">
        <v>1</v>
      </c>
      <c r="E18" s="69">
        <v>1</v>
      </c>
      <c r="F18" s="171">
        <v>1</v>
      </c>
      <c r="G18" s="171">
        <v>1</v>
      </c>
      <c r="H18" s="69">
        <v>1</v>
      </c>
      <c r="I18" s="69">
        <v>1</v>
      </c>
      <c r="J18" s="69">
        <v>1</v>
      </c>
      <c r="K18" s="69">
        <v>1</v>
      </c>
      <c r="L18" s="69">
        <v>1</v>
      </c>
      <c r="M18" s="69">
        <v>1</v>
      </c>
      <c r="N18" s="172">
        <f t="shared" si="0"/>
        <v>100</v>
      </c>
    </row>
    <row r="19" spans="1:14" s="36" customFormat="1" ht="14.15" customHeight="1" thickBot="1" x14ac:dyDescent="0.35">
      <c r="A19" s="35" t="s">
        <v>82</v>
      </c>
      <c r="B19" s="48">
        <v>1</v>
      </c>
      <c r="C19" s="106">
        <v>1</v>
      </c>
      <c r="D19" s="47">
        <v>1</v>
      </c>
      <c r="E19" s="69">
        <v>1</v>
      </c>
      <c r="F19" s="171">
        <v>1</v>
      </c>
      <c r="G19" s="171">
        <v>1</v>
      </c>
      <c r="H19" s="69">
        <v>1</v>
      </c>
      <c r="I19" s="69">
        <v>1</v>
      </c>
      <c r="J19" s="69">
        <v>1</v>
      </c>
      <c r="K19" s="69">
        <v>1</v>
      </c>
      <c r="L19" s="69">
        <v>1</v>
      </c>
      <c r="M19" s="69">
        <v>1</v>
      </c>
      <c r="N19" s="172">
        <f t="shared" si="0"/>
        <v>100</v>
      </c>
    </row>
    <row r="20" spans="1:14" s="36" customFormat="1" ht="14.15" customHeight="1" thickBot="1" x14ac:dyDescent="0.35">
      <c r="A20" s="34" t="s">
        <v>86</v>
      </c>
      <c r="B20" s="48">
        <v>1</v>
      </c>
      <c r="C20" s="106">
        <v>1</v>
      </c>
      <c r="D20" s="47">
        <v>1</v>
      </c>
      <c r="E20" s="69">
        <v>1</v>
      </c>
      <c r="F20" s="171">
        <v>1</v>
      </c>
      <c r="G20" s="171">
        <v>1</v>
      </c>
      <c r="H20" s="69">
        <v>1</v>
      </c>
      <c r="I20" s="69">
        <v>1</v>
      </c>
      <c r="J20" s="69">
        <v>1</v>
      </c>
      <c r="K20" s="69">
        <v>1</v>
      </c>
      <c r="L20" s="69">
        <v>1</v>
      </c>
      <c r="M20" s="69">
        <v>1</v>
      </c>
      <c r="N20" s="172">
        <f t="shared" si="0"/>
        <v>100</v>
      </c>
    </row>
    <row r="21" spans="1:14" s="36" customFormat="1" ht="14.15" customHeight="1" thickBot="1" x14ac:dyDescent="0.35">
      <c r="A21" s="35" t="s">
        <v>95</v>
      </c>
      <c r="B21" s="48">
        <v>1</v>
      </c>
      <c r="C21" s="106">
        <v>1</v>
      </c>
      <c r="D21" s="47">
        <v>1</v>
      </c>
      <c r="E21" s="69">
        <v>1</v>
      </c>
      <c r="F21" s="171">
        <v>1</v>
      </c>
      <c r="G21" s="171">
        <v>1</v>
      </c>
      <c r="H21" s="69">
        <v>1</v>
      </c>
      <c r="I21" s="69">
        <v>1</v>
      </c>
      <c r="J21" s="69">
        <v>1</v>
      </c>
      <c r="K21" s="69">
        <v>1</v>
      </c>
      <c r="L21" s="69">
        <v>1</v>
      </c>
      <c r="M21" s="69">
        <v>1</v>
      </c>
      <c r="N21" s="172">
        <f t="shared" si="0"/>
        <v>100</v>
      </c>
    </row>
    <row r="22" spans="1:14" s="36" customFormat="1" ht="14.15" customHeight="1" thickBot="1" x14ac:dyDescent="0.35">
      <c r="A22" s="35" t="s">
        <v>88</v>
      </c>
      <c r="B22" s="48">
        <v>1</v>
      </c>
      <c r="C22" s="106">
        <v>1</v>
      </c>
      <c r="D22" s="47">
        <v>1</v>
      </c>
      <c r="E22" s="69">
        <v>1</v>
      </c>
      <c r="F22" s="171">
        <v>1</v>
      </c>
      <c r="G22" s="171">
        <v>1</v>
      </c>
      <c r="H22" s="69">
        <v>1</v>
      </c>
      <c r="I22" s="69">
        <v>1</v>
      </c>
      <c r="J22" s="69">
        <v>1</v>
      </c>
      <c r="K22" s="69">
        <v>1</v>
      </c>
      <c r="L22" s="69">
        <v>1</v>
      </c>
      <c r="M22" s="69">
        <v>1</v>
      </c>
      <c r="N22" s="172">
        <f t="shared" si="0"/>
        <v>100</v>
      </c>
    </row>
    <row r="23" spans="1:14" s="36" customFormat="1" ht="14.15" customHeight="1" thickBot="1" x14ac:dyDescent="0.35">
      <c r="A23" s="35" t="s">
        <v>81</v>
      </c>
      <c r="B23" s="48">
        <v>1</v>
      </c>
      <c r="C23" s="106">
        <v>1</v>
      </c>
      <c r="D23" s="47">
        <v>1</v>
      </c>
      <c r="E23" s="69">
        <v>1</v>
      </c>
      <c r="F23" s="171">
        <v>1</v>
      </c>
      <c r="G23" s="171">
        <v>1</v>
      </c>
      <c r="H23" s="69">
        <v>1</v>
      </c>
      <c r="I23" s="69">
        <v>1</v>
      </c>
      <c r="J23" s="69">
        <v>1</v>
      </c>
      <c r="K23" s="69">
        <v>1</v>
      </c>
      <c r="L23" s="69">
        <v>1</v>
      </c>
      <c r="M23" s="69">
        <v>1</v>
      </c>
      <c r="N23" s="172">
        <f t="shared" si="0"/>
        <v>100</v>
      </c>
    </row>
    <row r="24" spans="1:14" s="36" customFormat="1" ht="14.15" customHeight="1" thickBot="1" x14ac:dyDescent="0.35">
      <c r="A24" s="35" t="s">
        <v>99</v>
      </c>
      <c r="B24" s="48">
        <v>1</v>
      </c>
      <c r="C24" s="106">
        <v>1</v>
      </c>
      <c r="D24" s="47">
        <v>1</v>
      </c>
      <c r="E24" s="69">
        <v>1</v>
      </c>
      <c r="F24" s="171">
        <v>1</v>
      </c>
      <c r="G24" s="171">
        <v>1</v>
      </c>
      <c r="H24" s="69">
        <v>1</v>
      </c>
      <c r="I24" s="69">
        <v>1</v>
      </c>
      <c r="J24" s="69">
        <v>1</v>
      </c>
      <c r="K24" s="69">
        <v>1</v>
      </c>
      <c r="L24" s="69">
        <v>1</v>
      </c>
      <c r="M24" s="69">
        <v>1</v>
      </c>
      <c r="N24" s="172">
        <f t="shared" si="0"/>
        <v>100</v>
      </c>
    </row>
    <row r="25" spans="1:14" s="36" customFormat="1" ht="14.15" customHeight="1" thickBot="1" x14ac:dyDescent="0.35">
      <c r="A25" s="34" t="s">
        <v>90</v>
      </c>
      <c r="B25" s="48">
        <v>1</v>
      </c>
      <c r="C25" s="106">
        <v>1</v>
      </c>
      <c r="D25" s="47">
        <v>1</v>
      </c>
      <c r="E25" s="69">
        <v>1</v>
      </c>
      <c r="F25" s="171">
        <v>1</v>
      </c>
      <c r="G25" s="171">
        <v>1</v>
      </c>
      <c r="H25" s="69">
        <v>1</v>
      </c>
      <c r="I25" s="69">
        <v>1</v>
      </c>
      <c r="J25" s="69">
        <v>1</v>
      </c>
      <c r="K25" s="69">
        <v>1</v>
      </c>
      <c r="L25" s="69">
        <v>1</v>
      </c>
      <c r="M25" s="69">
        <v>1</v>
      </c>
      <c r="N25" s="172">
        <f t="shared" si="0"/>
        <v>100</v>
      </c>
    </row>
    <row r="26" spans="1:14" s="36" customFormat="1" ht="14.15" customHeight="1" thickBot="1" x14ac:dyDescent="0.35">
      <c r="A26" s="34" t="s">
        <v>84</v>
      </c>
      <c r="B26" s="48">
        <v>1</v>
      </c>
      <c r="C26" s="106">
        <v>1</v>
      </c>
      <c r="D26" s="47">
        <v>1</v>
      </c>
      <c r="E26" s="69">
        <v>1</v>
      </c>
      <c r="F26" s="171">
        <v>1</v>
      </c>
      <c r="G26" s="171">
        <v>1</v>
      </c>
      <c r="H26" s="69">
        <v>1</v>
      </c>
      <c r="I26" s="69">
        <v>1</v>
      </c>
      <c r="J26" s="69">
        <v>1</v>
      </c>
      <c r="K26" s="69">
        <v>1</v>
      </c>
      <c r="L26" s="69">
        <v>1</v>
      </c>
      <c r="M26" s="69">
        <v>1</v>
      </c>
      <c r="N26" s="172">
        <f t="shared" si="0"/>
        <v>100</v>
      </c>
    </row>
    <row r="27" spans="1:14" s="36" customFormat="1" ht="14.15" customHeight="1" thickBot="1" x14ac:dyDescent="0.35">
      <c r="A27" s="34" t="s">
        <v>111</v>
      </c>
      <c r="B27" s="48">
        <v>1</v>
      </c>
      <c r="C27" s="106">
        <v>1</v>
      </c>
      <c r="D27" s="47">
        <v>1</v>
      </c>
      <c r="E27" s="69">
        <v>1</v>
      </c>
      <c r="F27" s="171">
        <v>1</v>
      </c>
      <c r="G27" s="171">
        <v>1</v>
      </c>
      <c r="H27" s="69">
        <v>1</v>
      </c>
      <c r="I27" s="69">
        <v>1</v>
      </c>
      <c r="J27" s="69">
        <v>1</v>
      </c>
      <c r="K27" s="69">
        <v>1</v>
      </c>
      <c r="L27" s="69">
        <v>1</v>
      </c>
      <c r="M27" s="69">
        <v>1</v>
      </c>
      <c r="N27" s="172">
        <f t="shared" si="0"/>
        <v>100</v>
      </c>
    </row>
    <row r="28" spans="1:14" s="36" customFormat="1" ht="14.15" customHeight="1" thickBot="1" x14ac:dyDescent="0.35">
      <c r="A28" s="34" t="s">
        <v>92</v>
      </c>
      <c r="B28" s="185">
        <v>0</v>
      </c>
      <c r="C28" s="106">
        <v>1</v>
      </c>
      <c r="D28" s="47">
        <v>1</v>
      </c>
      <c r="E28" s="69">
        <v>1</v>
      </c>
      <c r="F28" s="171">
        <v>1</v>
      </c>
      <c r="G28" s="171">
        <v>1</v>
      </c>
      <c r="H28" s="69">
        <v>1</v>
      </c>
      <c r="I28" s="69">
        <v>1</v>
      </c>
      <c r="J28" s="69">
        <v>1</v>
      </c>
      <c r="K28" s="69">
        <v>1</v>
      </c>
      <c r="L28" s="69">
        <v>1</v>
      </c>
      <c r="M28" s="69">
        <v>1</v>
      </c>
      <c r="N28" s="172">
        <f t="shared" si="0"/>
        <v>91.666666666666657</v>
      </c>
    </row>
    <row r="29" spans="1:14" s="36" customFormat="1" ht="14.15" customHeight="1" thickBot="1" x14ac:dyDescent="0.35">
      <c r="A29" s="186" t="s">
        <v>106</v>
      </c>
      <c r="B29" s="48">
        <v>1</v>
      </c>
      <c r="C29" s="106">
        <v>1</v>
      </c>
      <c r="D29" s="47">
        <v>1</v>
      </c>
      <c r="E29" s="69">
        <v>1</v>
      </c>
      <c r="F29" s="171">
        <v>1</v>
      </c>
      <c r="G29" s="171">
        <v>1</v>
      </c>
      <c r="H29" s="69">
        <v>1</v>
      </c>
      <c r="I29" s="69">
        <v>1</v>
      </c>
      <c r="J29" s="69">
        <v>1</v>
      </c>
      <c r="K29" s="69">
        <v>1</v>
      </c>
      <c r="L29" s="69">
        <v>1</v>
      </c>
      <c r="M29" s="69">
        <v>1</v>
      </c>
      <c r="N29" s="172">
        <f t="shared" si="0"/>
        <v>100</v>
      </c>
    </row>
    <row r="30" spans="1:14" s="36" customFormat="1" ht="14.15" customHeight="1" thickBot="1" x14ac:dyDescent="0.35">
      <c r="A30" s="34" t="s">
        <v>93</v>
      </c>
      <c r="B30" s="48">
        <v>1</v>
      </c>
      <c r="C30" s="106">
        <v>1</v>
      </c>
      <c r="D30" s="47">
        <v>1</v>
      </c>
      <c r="E30" s="69">
        <v>1</v>
      </c>
      <c r="F30" s="171">
        <v>1</v>
      </c>
      <c r="G30" s="171">
        <v>1</v>
      </c>
      <c r="H30" s="69">
        <v>1</v>
      </c>
      <c r="I30" s="69">
        <v>1</v>
      </c>
      <c r="J30" s="69">
        <v>0</v>
      </c>
      <c r="K30" s="69">
        <v>1</v>
      </c>
      <c r="L30" s="69">
        <v>1</v>
      </c>
      <c r="M30" s="69">
        <v>1</v>
      </c>
      <c r="N30" s="172">
        <f t="shared" si="0"/>
        <v>91.666666666666657</v>
      </c>
    </row>
    <row r="31" spans="1:14" s="36" customFormat="1" ht="14.15" customHeight="1" thickBot="1" x14ac:dyDescent="0.35">
      <c r="A31" s="35" t="s">
        <v>100</v>
      </c>
      <c r="B31" s="48">
        <v>1</v>
      </c>
      <c r="C31" s="106">
        <v>1</v>
      </c>
      <c r="D31" s="47">
        <v>1</v>
      </c>
      <c r="E31" s="69">
        <v>1</v>
      </c>
      <c r="F31" s="171">
        <v>1</v>
      </c>
      <c r="G31" s="171">
        <v>1</v>
      </c>
      <c r="H31" s="69">
        <v>1</v>
      </c>
      <c r="I31" s="69">
        <v>1</v>
      </c>
      <c r="J31" s="69">
        <v>1</v>
      </c>
      <c r="K31" s="69">
        <v>1</v>
      </c>
      <c r="L31" s="69">
        <v>0</v>
      </c>
      <c r="M31" s="69">
        <v>1</v>
      </c>
      <c r="N31" s="172">
        <f t="shared" si="0"/>
        <v>91.666666666666657</v>
      </c>
    </row>
    <row r="32" spans="1:14" s="36" customFormat="1" ht="14.15" customHeight="1" thickBot="1" x14ac:dyDescent="0.35">
      <c r="A32" s="186" t="s">
        <v>105</v>
      </c>
      <c r="B32" s="48">
        <v>1</v>
      </c>
      <c r="C32" s="106">
        <v>1</v>
      </c>
      <c r="D32" s="47">
        <v>1</v>
      </c>
      <c r="E32" s="69">
        <v>1</v>
      </c>
      <c r="F32" s="171">
        <v>1</v>
      </c>
      <c r="G32" s="171">
        <v>1</v>
      </c>
      <c r="H32" s="69">
        <v>0</v>
      </c>
      <c r="I32" s="69">
        <v>1</v>
      </c>
      <c r="J32" s="69">
        <v>1</v>
      </c>
      <c r="K32" s="69">
        <v>1</v>
      </c>
      <c r="L32" s="69">
        <v>1</v>
      </c>
      <c r="M32" s="69">
        <v>1</v>
      </c>
      <c r="N32" s="172">
        <f t="shared" si="0"/>
        <v>91.666666666666657</v>
      </c>
    </row>
    <row r="33" spans="1:14" s="111" customFormat="1" ht="14.15" customHeight="1" thickBot="1" x14ac:dyDescent="0.35">
      <c r="A33" s="129" t="s">
        <v>91</v>
      </c>
      <c r="B33" s="48">
        <v>1</v>
      </c>
      <c r="C33" s="106">
        <v>1</v>
      </c>
      <c r="D33" s="132">
        <v>1</v>
      </c>
      <c r="E33" s="69">
        <v>1</v>
      </c>
      <c r="F33" s="171">
        <v>1</v>
      </c>
      <c r="G33" s="171">
        <v>1</v>
      </c>
      <c r="H33" s="69">
        <v>1</v>
      </c>
      <c r="I33" s="69">
        <v>1</v>
      </c>
      <c r="J33" s="69">
        <v>1</v>
      </c>
      <c r="K33" s="133">
        <v>1</v>
      </c>
      <c r="L33" s="133">
        <v>1</v>
      </c>
      <c r="M33" s="69">
        <v>1</v>
      </c>
      <c r="N33" s="172">
        <f t="shared" si="0"/>
        <v>100</v>
      </c>
    </row>
    <row r="34" spans="1:14" ht="14" x14ac:dyDescent="0.3">
      <c r="A34" s="14"/>
      <c r="G34" s="171"/>
      <c r="L34" s="163"/>
      <c r="M34" s="163"/>
    </row>
    <row r="35" spans="1:14" x14ac:dyDescent="0.25">
      <c r="A35" s="14"/>
    </row>
    <row r="36" spans="1:14" x14ac:dyDescent="0.25">
      <c r="A36" s="14"/>
    </row>
    <row r="37" spans="1:14" x14ac:dyDescent="0.25">
      <c r="A37" s="13"/>
    </row>
    <row r="41" spans="1:14" x14ac:dyDescent="0.25">
      <c r="A41" s="16"/>
      <c r="B41" s="14"/>
      <c r="C41" s="14"/>
      <c r="D41" s="14"/>
      <c r="E41" s="14"/>
      <c r="F41" s="14"/>
      <c r="G41" s="14"/>
      <c r="H41" s="14"/>
    </row>
    <row r="42" spans="1:14" ht="14" x14ac:dyDescent="0.3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63"/>
      <c r="M42" s="63"/>
      <c r="N42" s="14"/>
    </row>
    <row r="43" spans="1:14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66"/>
      <c r="M43" s="66"/>
      <c r="N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63"/>
      <c r="M44" s="63"/>
      <c r="N44" s="14"/>
    </row>
    <row r="45" spans="1:14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63"/>
      <c r="M45" s="63"/>
    </row>
    <row r="46" spans="1:14" x14ac:dyDescent="0.25">
      <c r="A46" s="13"/>
      <c r="B46" s="14"/>
      <c r="C46" s="14"/>
      <c r="D46" s="14"/>
      <c r="E46" s="14"/>
      <c r="F46" s="14"/>
      <c r="G46" s="22"/>
      <c r="H46" s="22"/>
      <c r="I46" s="22"/>
      <c r="J46" s="22"/>
      <c r="K46" s="22"/>
      <c r="L46" s="79"/>
      <c r="M46" s="79"/>
    </row>
    <row r="47" spans="1:14" x14ac:dyDescent="0.25">
      <c r="A47" s="13"/>
      <c r="B47" s="14"/>
      <c r="C47" s="14"/>
      <c r="D47" s="14"/>
      <c r="E47" s="14"/>
      <c r="F47" s="14"/>
      <c r="G47" s="22"/>
      <c r="H47" s="22"/>
      <c r="I47" s="22"/>
      <c r="J47" s="22"/>
      <c r="K47" s="22"/>
      <c r="L47" s="79"/>
      <c r="M47" s="79"/>
    </row>
    <row r="48" spans="1:14" x14ac:dyDescent="0.25">
      <c r="A48" s="13"/>
      <c r="B48" s="14"/>
      <c r="C48" s="14"/>
      <c r="D48" s="14"/>
      <c r="E48" s="14"/>
      <c r="F48" s="14"/>
      <c r="G48" s="22"/>
      <c r="H48" s="22"/>
      <c r="I48" s="22"/>
      <c r="J48" s="22"/>
      <c r="K48" s="22"/>
      <c r="L48" s="79"/>
      <c r="M48" s="79"/>
    </row>
    <row r="49" spans="1:13" x14ac:dyDescent="0.25">
      <c r="A49" s="13"/>
      <c r="B49" s="14"/>
      <c r="C49" s="14"/>
      <c r="D49" s="14"/>
      <c r="E49" s="14"/>
      <c r="F49" s="14"/>
      <c r="G49" s="22"/>
      <c r="H49" s="22"/>
      <c r="I49" s="22"/>
      <c r="J49" s="22"/>
      <c r="K49" s="22"/>
      <c r="L49" s="79"/>
      <c r="M49" s="79"/>
    </row>
    <row r="50" spans="1:13" x14ac:dyDescent="0.25">
      <c r="A50" s="13"/>
      <c r="B50" s="14"/>
      <c r="C50" s="14"/>
      <c r="D50" s="14"/>
      <c r="E50" s="14"/>
      <c r="F50" s="14"/>
      <c r="G50" s="22"/>
      <c r="H50" s="22"/>
      <c r="I50" s="22"/>
      <c r="J50" s="22"/>
      <c r="K50" s="22"/>
      <c r="L50" s="79"/>
      <c r="M50" s="79"/>
    </row>
    <row r="51" spans="1:13" x14ac:dyDescent="0.25">
      <c r="A51" s="13"/>
      <c r="B51" s="14"/>
      <c r="C51" s="14"/>
      <c r="D51" s="14"/>
      <c r="E51" s="14"/>
      <c r="F51" s="14"/>
      <c r="G51" s="22"/>
      <c r="H51" s="22"/>
      <c r="I51" s="22"/>
      <c r="J51" s="22"/>
      <c r="K51" s="22"/>
      <c r="L51" s="79"/>
      <c r="M51" s="79"/>
    </row>
    <row r="52" spans="1:13" x14ac:dyDescent="0.25">
      <c r="A52" s="14"/>
      <c r="B52" s="14"/>
      <c r="C52" s="14"/>
      <c r="D52" s="14"/>
      <c r="E52" s="14"/>
      <c r="F52" s="14"/>
      <c r="G52" s="22"/>
      <c r="H52" s="22"/>
      <c r="I52" s="22"/>
      <c r="J52" s="22"/>
      <c r="K52" s="22"/>
      <c r="L52" s="79"/>
      <c r="M52" s="79"/>
    </row>
    <row r="53" spans="1:13" x14ac:dyDescent="0.25">
      <c r="A53" s="13"/>
      <c r="B53" s="14"/>
      <c r="C53" s="14"/>
      <c r="D53" s="14"/>
      <c r="E53" s="14"/>
      <c r="F53" s="14"/>
      <c r="G53" s="22"/>
      <c r="H53" s="22"/>
      <c r="I53" s="22"/>
      <c r="J53" s="22"/>
      <c r="K53" s="22"/>
      <c r="L53" s="79"/>
      <c r="M53" s="79"/>
    </row>
    <row r="54" spans="1:13" x14ac:dyDescent="0.25">
      <c r="A54" s="13"/>
      <c r="B54" s="14"/>
      <c r="C54" s="14"/>
      <c r="D54" s="14"/>
      <c r="E54" s="14"/>
      <c r="F54" s="14"/>
      <c r="G54" s="22"/>
      <c r="H54" s="22"/>
      <c r="I54" s="22"/>
      <c r="J54" s="22"/>
      <c r="K54" s="22"/>
      <c r="L54" s="79"/>
      <c r="M54" s="79"/>
    </row>
    <row r="55" spans="1:13" x14ac:dyDescent="0.25">
      <c r="A55" s="13"/>
      <c r="B55" s="14"/>
      <c r="C55" s="14"/>
      <c r="D55" s="14"/>
      <c r="E55" s="14"/>
      <c r="F55" s="14"/>
      <c r="G55" s="22"/>
      <c r="H55" s="22"/>
      <c r="I55" s="22"/>
      <c r="J55" s="22"/>
      <c r="K55" s="22"/>
      <c r="L55" s="79"/>
      <c r="M55" s="79"/>
    </row>
    <row r="56" spans="1:13" x14ac:dyDescent="0.25">
      <c r="A56" s="13"/>
      <c r="B56" s="14"/>
      <c r="C56" s="14"/>
      <c r="D56" s="14"/>
      <c r="E56" s="14"/>
      <c r="F56" s="14"/>
      <c r="G56" s="22"/>
      <c r="H56" s="22"/>
      <c r="I56" s="22"/>
      <c r="J56" s="22"/>
      <c r="K56" s="22"/>
      <c r="L56" s="79"/>
      <c r="M56" s="79"/>
    </row>
    <row r="57" spans="1:13" x14ac:dyDescent="0.25">
      <c r="A57" s="13"/>
      <c r="B57" s="14"/>
      <c r="C57" s="14"/>
      <c r="D57" s="14"/>
      <c r="E57" s="14"/>
      <c r="F57" s="14"/>
      <c r="G57" s="22"/>
      <c r="H57" s="22"/>
      <c r="I57" s="22"/>
      <c r="J57" s="22"/>
      <c r="K57" s="22"/>
      <c r="L57" s="79"/>
      <c r="M57" s="79"/>
    </row>
    <row r="58" spans="1:13" x14ac:dyDescent="0.25">
      <c r="A58" s="13"/>
      <c r="B58" s="14"/>
      <c r="C58" s="14"/>
      <c r="D58" s="14"/>
      <c r="E58" s="14"/>
      <c r="F58" s="14"/>
      <c r="G58" s="22"/>
      <c r="H58" s="22"/>
      <c r="I58" s="22"/>
      <c r="J58" s="22"/>
      <c r="K58" s="22"/>
      <c r="L58" s="79"/>
      <c r="M58" s="79"/>
    </row>
    <row r="59" spans="1:13" x14ac:dyDescent="0.25">
      <c r="A59" s="13"/>
      <c r="B59" s="14"/>
      <c r="C59" s="14"/>
      <c r="D59" s="14"/>
      <c r="E59" s="14"/>
      <c r="F59" s="14"/>
      <c r="G59" s="22"/>
      <c r="H59" s="22"/>
      <c r="I59" s="22"/>
      <c r="J59" s="22"/>
      <c r="K59" s="22"/>
      <c r="L59" s="79"/>
      <c r="M59" s="79"/>
    </row>
    <row r="60" spans="1:13" x14ac:dyDescent="0.25">
      <c r="A60" s="13"/>
      <c r="B60" s="14"/>
      <c r="C60" s="14"/>
      <c r="D60" s="14"/>
      <c r="E60" s="14"/>
      <c r="F60" s="14"/>
      <c r="G60" s="22"/>
      <c r="H60" s="22"/>
      <c r="I60" s="22"/>
      <c r="J60" s="22"/>
      <c r="K60" s="22"/>
      <c r="L60" s="79"/>
      <c r="M60" s="79"/>
    </row>
    <row r="61" spans="1:13" x14ac:dyDescent="0.25">
      <c r="A61" s="13"/>
      <c r="B61" s="14"/>
      <c r="C61" s="14"/>
      <c r="D61" s="14"/>
      <c r="E61" s="14"/>
      <c r="F61" s="14"/>
      <c r="G61" s="22"/>
      <c r="H61" s="22"/>
      <c r="I61" s="22"/>
      <c r="J61" s="22"/>
      <c r="K61" s="22"/>
      <c r="L61" s="79"/>
      <c r="M61" s="79"/>
    </row>
    <row r="62" spans="1:13" x14ac:dyDescent="0.25">
      <c r="A62" s="14"/>
      <c r="B62" s="14"/>
      <c r="C62" s="14"/>
      <c r="D62" s="14"/>
      <c r="E62" s="14"/>
      <c r="F62" s="14"/>
      <c r="G62" s="22"/>
      <c r="H62" s="22"/>
      <c r="I62" s="22"/>
      <c r="J62" s="22"/>
      <c r="K62" s="22"/>
      <c r="L62" s="79"/>
      <c r="M62" s="79"/>
    </row>
    <row r="63" spans="1:13" x14ac:dyDescent="0.25">
      <c r="A63" s="14"/>
      <c r="B63" s="14"/>
      <c r="C63" s="14"/>
      <c r="D63" s="14"/>
      <c r="E63" s="14"/>
      <c r="F63" s="14"/>
      <c r="G63" s="22"/>
      <c r="H63" s="22"/>
      <c r="I63" s="22"/>
      <c r="J63" s="22"/>
      <c r="K63" s="22"/>
      <c r="L63" s="79"/>
      <c r="M63" s="79"/>
    </row>
    <row r="64" spans="1:13" x14ac:dyDescent="0.25">
      <c r="A64" s="14"/>
      <c r="B64" s="14"/>
      <c r="C64" s="14"/>
      <c r="D64" s="14"/>
      <c r="E64" s="14"/>
      <c r="F64" s="14"/>
      <c r="G64" s="22"/>
      <c r="H64" s="22"/>
      <c r="I64" s="22"/>
      <c r="J64" s="22"/>
      <c r="K64" s="22"/>
      <c r="L64" s="79"/>
      <c r="M64" s="79"/>
    </row>
    <row r="65" spans="1:15" x14ac:dyDescent="0.25">
      <c r="A65" s="14"/>
      <c r="B65" s="14"/>
      <c r="C65" s="14"/>
      <c r="D65" s="14"/>
      <c r="E65" s="14"/>
      <c r="F65" s="14"/>
      <c r="G65" s="22"/>
      <c r="H65" s="22"/>
      <c r="I65" s="22"/>
      <c r="J65" s="22"/>
      <c r="K65" s="22"/>
      <c r="L65" s="79"/>
      <c r="M65" s="79"/>
    </row>
    <row r="66" spans="1:15" x14ac:dyDescent="0.25">
      <c r="A66" s="14"/>
      <c r="B66" s="14"/>
      <c r="C66" s="14"/>
      <c r="D66" s="14"/>
      <c r="E66" s="14"/>
      <c r="F66" s="14"/>
      <c r="G66" s="22"/>
      <c r="H66" s="22"/>
      <c r="I66" s="22"/>
      <c r="J66" s="22"/>
      <c r="K66" s="22"/>
      <c r="L66" s="79"/>
      <c r="M66" s="79"/>
    </row>
    <row r="67" spans="1:15" x14ac:dyDescent="0.25">
      <c r="A67" s="14"/>
      <c r="B67" s="14"/>
      <c r="C67" s="14"/>
      <c r="D67" s="14"/>
      <c r="E67" s="14"/>
      <c r="F67" s="14"/>
      <c r="G67" s="22"/>
      <c r="H67" s="22"/>
      <c r="I67" s="22"/>
      <c r="J67" s="22"/>
      <c r="K67" s="22"/>
      <c r="L67" s="79"/>
      <c r="M67" s="79"/>
    </row>
    <row r="68" spans="1:15" x14ac:dyDescent="0.25">
      <c r="A68" s="13"/>
      <c r="B68" s="14"/>
      <c r="C68" s="14"/>
      <c r="D68" s="14"/>
      <c r="E68" s="14"/>
      <c r="F68" s="14"/>
      <c r="G68" s="22"/>
      <c r="H68" s="22"/>
      <c r="I68" s="22"/>
      <c r="J68" s="22"/>
      <c r="K68" s="22"/>
      <c r="L68" s="79"/>
      <c r="M68" s="79"/>
    </row>
    <row r="69" spans="1:15" x14ac:dyDescent="0.25">
      <c r="A69" s="14"/>
      <c r="B69" s="14"/>
      <c r="C69" s="14"/>
      <c r="D69" s="14"/>
      <c r="E69" s="14"/>
      <c r="F69" s="14"/>
      <c r="G69" s="22"/>
      <c r="H69" s="22"/>
      <c r="I69" s="22"/>
      <c r="J69" s="22"/>
      <c r="K69" s="22"/>
      <c r="L69" s="79"/>
      <c r="M69" s="79"/>
    </row>
    <row r="70" spans="1:15" x14ac:dyDescent="0.25">
      <c r="A70" s="14"/>
      <c r="B70" s="14"/>
      <c r="C70" s="14"/>
      <c r="D70" s="14"/>
      <c r="E70" s="14"/>
      <c r="F70" s="14"/>
      <c r="G70" s="22"/>
      <c r="H70" s="14"/>
      <c r="I70" s="14"/>
      <c r="J70" s="14"/>
      <c r="K70" s="14"/>
      <c r="L70" s="63"/>
      <c r="M70" s="63"/>
      <c r="N70" s="14"/>
      <c r="O70" s="4"/>
    </row>
    <row r="71" spans="1:15" ht="14" x14ac:dyDescent="0.3">
      <c r="A71" s="14"/>
      <c r="B71" s="12"/>
      <c r="C71" s="14"/>
      <c r="D71" s="14"/>
      <c r="E71" s="14"/>
      <c r="F71" s="14"/>
      <c r="G71" s="14"/>
      <c r="H71" s="14"/>
      <c r="I71" s="14"/>
      <c r="J71" s="14"/>
      <c r="K71" s="14"/>
      <c r="L71" s="63"/>
      <c r="M71" s="63"/>
      <c r="N71" s="14"/>
    </row>
    <row r="72" spans="1:15" ht="14" x14ac:dyDescent="0.3">
      <c r="A72" s="12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63"/>
      <c r="M72" s="63"/>
      <c r="N72" s="14"/>
    </row>
    <row r="73" spans="1:1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66"/>
      <c r="M73" s="66"/>
      <c r="N73" s="14"/>
    </row>
    <row r="74" spans="1:1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63"/>
      <c r="M74" s="63"/>
      <c r="N74" s="14"/>
    </row>
    <row r="75" spans="1:15" x14ac:dyDescent="0.25">
      <c r="A75" s="16"/>
      <c r="B75" s="14"/>
      <c r="C75" s="14"/>
      <c r="D75" s="14"/>
      <c r="E75" s="14"/>
      <c r="F75" s="14"/>
      <c r="G75" s="14"/>
      <c r="H75" s="13"/>
      <c r="I75" s="13"/>
      <c r="J75" s="13"/>
      <c r="K75" s="13"/>
      <c r="L75" s="66"/>
      <c r="M75" s="66"/>
    </row>
    <row r="76" spans="1:15" x14ac:dyDescent="0.25">
      <c r="A76" s="16"/>
      <c r="B76" s="14"/>
      <c r="C76" s="14"/>
      <c r="D76" s="14"/>
      <c r="E76" s="14"/>
      <c r="F76" s="14"/>
      <c r="G76" s="14"/>
      <c r="H76" s="13"/>
      <c r="I76" s="13"/>
      <c r="J76" s="13"/>
      <c r="K76" s="13"/>
      <c r="L76" s="66"/>
      <c r="M76" s="66"/>
    </row>
    <row r="77" spans="1:15" x14ac:dyDescent="0.25">
      <c r="A77" s="16"/>
      <c r="B77" s="14"/>
      <c r="C77" s="14"/>
      <c r="D77" s="14"/>
      <c r="E77" s="14"/>
      <c r="F77" s="14"/>
      <c r="G77" s="14"/>
      <c r="H77" s="13"/>
      <c r="I77" s="13"/>
      <c r="J77" s="13"/>
      <c r="K77" s="13"/>
      <c r="L77" s="66"/>
      <c r="M77" s="66"/>
    </row>
    <row r="78" spans="1:15" x14ac:dyDescent="0.25">
      <c r="A78" s="16"/>
      <c r="B78" s="14"/>
      <c r="C78" s="14"/>
      <c r="D78" s="14"/>
      <c r="E78" s="14"/>
      <c r="F78" s="14"/>
      <c r="G78" s="14"/>
      <c r="H78" s="13"/>
      <c r="I78" s="13"/>
      <c r="J78" s="13"/>
      <c r="K78" s="13"/>
      <c r="L78" s="66"/>
      <c r="M78" s="66"/>
    </row>
    <row r="79" spans="1:15" x14ac:dyDescent="0.25">
      <c r="A79" s="16"/>
      <c r="B79" s="14"/>
      <c r="C79" s="14"/>
      <c r="D79" s="14"/>
      <c r="E79" s="14"/>
      <c r="F79" s="14"/>
      <c r="G79" s="14"/>
      <c r="H79" s="13"/>
      <c r="I79" s="13"/>
      <c r="J79" s="13"/>
      <c r="K79" s="13"/>
      <c r="L79" s="66"/>
      <c r="M79" s="66"/>
    </row>
    <row r="80" spans="1:15" x14ac:dyDescent="0.25">
      <c r="A80" s="16"/>
      <c r="B80" s="14"/>
      <c r="C80" s="14"/>
      <c r="D80" s="14"/>
      <c r="E80" s="14"/>
      <c r="F80" s="14"/>
      <c r="G80" s="14"/>
      <c r="H80" s="13"/>
      <c r="I80" s="13"/>
      <c r="J80" s="13"/>
      <c r="K80" s="13"/>
      <c r="L80" s="66"/>
      <c r="M80" s="66"/>
    </row>
    <row r="81" spans="1:13" x14ac:dyDescent="0.25">
      <c r="A81" s="16"/>
      <c r="B81" s="14"/>
      <c r="C81" s="14"/>
      <c r="D81" s="14"/>
      <c r="E81" s="14"/>
      <c r="F81" s="14"/>
      <c r="G81" s="14"/>
      <c r="H81" s="13"/>
      <c r="I81" s="13"/>
      <c r="J81" s="13"/>
      <c r="K81" s="13"/>
      <c r="L81" s="66"/>
      <c r="M81" s="66"/>
    </row>
    <row r="82" spans="1:13" x14ac:dyDescent="0.25">
      <c r="A82" s="16"/>
      <c r="B82" s="14"/>
      <c r="C82" s="14"/>
      <c r="D82" s="14"/>
      <c r="E82" s="14"/>
      <c r="F82" s="14"/>
      <c r="G82" s="14"/>
      <c r="H82" s="13"/>
      <c r="I82" s="13"/>
      <c r="J82" s="13"/>
      <c r="K82" s="13"/>
      <c r="L82" s="66"/>
      <c r="M82" s="66"/>
    </row>
    <row r="83" spans="1:13" x14ac:dyDescent="0.25">
      <c r="A83" s="16"/>
      <c r="B83" s="14"/>
      <c r="C83" s="14"/>
      <c r="D83" s="14"/>
      <c r="E83" s="14"/>
      <c r="F83" s="14"/>
      <c r="G83" s="14"/>
      <c r="H83" s="13"/>
      <c r="I83" s="13"/>
      <c r="J83" s="13"/>
      <c r="K83" s="13"/>
      <c r="L83" s="66"/>
      <c r="M83" s="66"/>
    </row>
    <row r="84" spans="1:13" x14ac:dyDescent="0.25">
      <c r="A84" s="16"/>
      <c r="B84" s="14"/>
      <c r="C84" s="14"/>
      <c r="D84" s="14"/>
      <c r="E84" s="14"/>
      <c r="F84" s="14"/>
      <c r="G84" s="14"/>
      <c r="H84" s="13"/>
      <c r="I84" s="13"/>
      <c r="J84" s="13"/>
      <c r="K84" s="13"/>
      <c r="L84" s="66"/>
      <c r="M84" s="66"/>
    </row>
    <row r="85" spans="1:13" x14ac:dyDescent="0.25">
      <c r="A85" s="16"/>
      <c r="B85" s="14"/>
      <c r="C85" s="14"/>
      <c r="D85" s="14"/>
      <c r="E85" s="14"/>
      <c r="F85" s="14"/>
      <c r="G85" s="14"/>
      <c r="H85" s="13"/>
      <c r="I85" s="13"/>
      <c r="J85" s="13"/>
      <c r="K85" s="13"/>
      <c r="L85" s="66"/>
      <c r="M85" s="66"/>
    </row>
    <row r="86" spans="1:13" x14ac:dyDescent="0.25">
      <c r="A86" s="16"/>
      <c r="B86" s="14"/>
      <c r="C86" s="14"/>
      <c r="D86" s="14"/>
      <c r="E86" s="14"/>
      <c r="F86" s="14"/>
      <c r="G86" s="14"/>
      <c r="H86" s="13"/>
      <c r="I86" s="13"/>
      <c r="J86" s="13"/>
      <c r="K86" s="13"/>
      <c r="L86" s="66"/>
      <c r="M86" s="66"/>
    </row>
    <row r="87" spans="1:13" x14ac:dyDescent="0.25">
      <c r="A87" s="16"/>
      <c r="B87" s="14"/>
      <c r="C87" s="14"/>
      <c r="D87" s="14"/>
      <c r="E87" s="14"/>
      <c r="F87" s="14"/>
      <c r="G87" s="14"/>
      <c r="H87" s="13"/>
      <c r="I87" s="13"/>
      <c r="J87" s="13"/>
      <c r="K87" s="13"/>
      <c r="L87" s="66"/>
      <c r="M87" s="66"/>
    </row>
    <row r="88" spans="1:13" x14ac:dyDescent="0.25">
      <c r="A88" s="16"/>
      <c r="B88" s="14"/>
      <c r="C88" s="14"/>
      <c r="D88" s="14"/>
      <c r="E88" s="14"/>
      <c r="F88" s="14"/>
      <c r="G88" s="14"/>
      <c r="H88" s="13"/>
      <c r="I88" s="13"/>
      <c r="J88" s="13"/>
      <c r="K88" s="13"/>
      <c r="L88" s="66"/>
      <c r="M88" s="66"/>
    </row>
    <row r="89" spans="1:13" x14ac:dyDescent="0.25">
      <c r="A89" s="16"/>
      <c r="B89" s="14"/>
      <c r="C89" s="14"/>
      <c r="D89" s="14"/>
      <c r="E89" s="14"/>
      <c r="F89" s="14"/>
      <c r="G89" s="14"/>
      <c r="H89" s="13"/>
      <c r="I89" s="13"/>
      <c r="J89" s="13"/>
      <c r="K89" s="13"/>
      <c r="L89" s="66"/>
      <c r="M89" s="66"/>
    </row>
    <row r="90" spans="1:13" x14ac:dyDescent="0.25">
      <c r="A90" s="16"/>
      <c r="B90" s="14"/>
      <c r="C90" s="14"/>
      <c r="D90" s="14"/>
      <c r="E90" s="14"/>
      <c r="F90" s="14"/>
      <c r="G90" s="14"/>
      <c r="H90" s="13"/>
      <c r="I90" s="13"/>
      <c r="J90" s="13"/>
      <c r="K90" s="13"/>
      <c r="L90" s="66"/>
      <c r="M90" s="66"/>
    </row>
    <row r="91" spans="1:13" x14ac:dyDescent="0.25">
      <c r="A91" s="16"/>
      <c r="B91" s="14"/>
      <c r="C91" s="14"/>
      <c r="D91" s="14"/>
      <c r="E91" s="14"/>
      <c r="F91" s="14"/>
      <c r="G91" s="14"/>
      <c r="H91" s="13"/>
      <c r="I91" s="13"/>
      <c r="J91" s="13"/>
      <c r="K91" s="13"/>
      <c r="L91" s="66"/>
      <c r="M91" s="66"/>
    </row>
    <row r="92" spans="1:13" x14ac:dyDescent="0.25">
      <c r="A92" s="16"/>
      <c r="B92" s="14"/>
      <c r="C92" s="14"/>
      <c r="D92" s="14"/>
      <c r="E92" s="14"/>
      <c r="F92" s="14"/>
      <c r="G92" s="14"/>
      <c r="H92" s="13"/>
      <c r="I92" s="13"/>
      <c r="J92" s="13"/>
      <c r="K92" s="13"/>
      <c r="L92" s="66"/>
      <c r="M92" s="66"/>
    </row>
    <row r="93" spans="1:13" x14ac:dyDescent="0.25">
      <c r="A93" s="16"/>
      <c r="B93" s="14"/>
      <c r="C93" s="14"/>
      <c r="D93" s="14"/>
      <c r="E93" s="14"/>
      <c r="F93" s="14"/>
      <c r="G93" s="14"/>
      <c r="H93" s="13"/>
      <c r="I93" s="13"/>
      <c r="J93" s="13"/>
      <c r="K93" s="13"/>
      <c r="L93" s="66"/>
      <c r="M93" s="66"/>
    </row>
    <row r="94" spans="1:13" x14ac:dyDescent="0.25">
      <c r="A94" s="16"/>
      <c r="B94" s="14"/>
      <c r="C94" s="14"/>
      <c r="D94" s="14"/>
      <c r="E94" s="14"/>
      <c r="F94" s="14"/>
      <c r="G94" s="14"/>
      <c r="H94" s="13"/>
      <c r="I94" s="13"/>
      <c r="J94" s="13"/>
      <c r="K94" s="13"/>
      <c r="L94" s="66"/>
      <c r="M94" s="66"/>
    </row>
    <row r="95" spans="1:13" x14ac:dyDescent="0.25">
      <c r="A95" s="16"/>
      <c r="B95" s="14"/>
      <c r="C95" s="14"/>
      <c r="D95" s="14"/>
      <c r="E95" s="14"/>
      <c r="F95" s="14"/>
      <c r="G95" s="14"/>
      <c r="H95" s="13"/>
      <c r="I95" s="13"/>
      <c r="J95" s="13"/>
      <c r="K95" s="13"/>
      <c r="L95" s="66"/>
      <c r="M95" s="66"/>
    </row>
    <row r="96" spans="1:13" x14ac:dyDescent="0.25">
      <c r="A96" s="16"/>
      <c r="B96" s="14"/>
      <c r="C96" s="14"/>
      <c r="D96" s="14"/>
      <c r="E96" s="14"/>
      <c r="F96" s="14"/>
      <c r="G96" s="14"/>
      <c r="H96" s="13"/>
      <c r="I96" s="13"/>
      <c r="J96" s="13"/>
      <c r="K96" s="13"/>
      <c r="L96" s="66"/>
      <c r="M96" s="66"/>
    </row>
    <row r="97" spans="1:14" x14ac:dyDescent="0.25">
      <c r="A97" s="16"/>
      <c r="B97" s="14"/>
      <c r="C97" s="14"/>
      <c r="D97" s="14"/>
      <c r="E97" s="14"/>
      <c r="F97" s="14"/>
      <c r="G97" s="14"/>
      <c r="H97" s="13"/>
      <c r="I97" s="13"/>
      <c r="J97" s="13"/>
      <c r="K97" s="13"/>
      <c r="L97" s="66"/>
      <c r="M97" s="66"/>
    </row>
    <row r="98" spans="1:14" x14ac:dyDescent="0.25">
      <c r="A98" s="16"/>
      <c r="B98" s="14"/>
      <c r="C98" s="14"/>
      <c r="D98" s="14"/>
      <c r="E98" s="14"/>
      <c r="F98" s="14"/>
      <c r="G98" s="14"/>
      <c r="H98" s="13"/>
      <c r="I98" s="13"/>
      <c r="J98" s="13"/>
      <c r="K98" s="13"/>
      <c r="L98" s="66"/>
      <c r="M98" s="66"/>
    </row>
    <row r="99" spans="1:14" x14ac:dyDescent="0.25">
      <c r="A99" s="16"/>
      <c r="B99" s="14"/>
      <c r="C99" s="14"/>
      <c r="D99" s="14"/>
      <c r="E99" s="14"/>
      <c r="F99" s="14"/>
      <c r="G99" s="14"/>
      <c r="H99" s="13"/>
      <c r="I99" s="13"/>
      <c r="J99" s="13"/>
      <c r="K99" s="13"/>
      <c r="L99" s="66"/>
      <c r="M99" s="66"/>
    </row>
    <row r="100" spans="1:14" x14ac:dyDescent="0.25">
      <c r="A100" s="13"/>
      <c r="B100" s="14"/>
      <c r="C100" s="14"/>
      <c r="D100" s="14"/>
      <c r="E100" s="14"/>
      <c r="F100" s="14"/>
      <c r="G100" s="14"/>
      <c r="H100" s="13"/>
      <c r="I100" s="19"/>
      <c r="J100" s="19"/>
      <c r="K100" s="19"/>
      <c r="L100" s="65"/>
      <c r="M100" s="65"/>
    </row>
    <row r="101" spans="1:14" x14ac:dyDescent="0.25">
      <c r="A101" s="13"/>
      <c r="B101" s="13"/>
      <c r="C101" s="13"/>
      <c r="D101" s="13"/>
      <c r="E101" s="14"/>
      <c r="F101" s="14"/>
      <c r="G101" s="13"/>
      <c r="H101" s="13"/>
      <c r="I101" s="13"/>
      <c r="J101" s="13"/>
      <c r="K101" s="13"/>
      <c r="L101" s="66"/>
      <c r="M101" s="66"/>
    </row>
    <row r="102" spans="1:14" ht="14" x14ac:dyDescent="0.3">
      <c r="A102" s="12"/>
      <c r="B102" s="14"/>
    </row>
    <row r="103" spans="1:1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66"/>
      <c r="M103" s="66"/>
      <c r="N103" s="13"/>
    </row>
    <row r="104" spans="1:14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63"/>
      <c r="M104" s="63"/>
      <c r="N104" s="14"/>
    </row>
    <row r="105" spans="1:14" x14ac:dyDescent="0.25">
      <c r="A105" s="14"/>
      <c r="B105" s="13"/>
      <c r="C105" s="13"/>
      <c r="D105" s="13"/>
      <c r="E105" s="14"/>
      <c r="F105" s="14"/>
      <c r="G105" s="13"/>
      <c r="H105" s="13"/>
      <c r="I105" s="13"/>
      <c r="J105" s="13"/>
      <c r="K105" s="13"/>
      <c r="L105" s="66"/>
      <c r="M105" s="66"/>
      <c r="N105" s="14"/>
    </row>
    <row r="106" spans="1:14" x14ac:dyDescent="0.25">
      <c r="A106" s="14"/>
      <c r="B106" s="13"/>
      <c r="C106" s="13"/>
      <c r="D106" s="13"/>
      <c r="E106" s="14"/>
      <c r="F106" s="14"/>
      <c r="G106" s="13"/>
      <c r="H106" s="13"/>
      <c r="I106" s="13"/>
      <c r="J106" s="13"/>
      <c r="K106" s="13"/>
      <c r="L106" s="66"/>
      <c r="M106" s="66"/>
      <c r="N106" s="14"/>
    </row>
    <row r="107" spans="1:14" x14ac:dyDescent="0.25">
      <c r="A107" s="14"/>
      <c r="B107" s="13"/>
      <c r="C107" s="13"/>
      <c r="D107" s="13"/>
      <c r="E107" s="14"/>
      <c r="F107" s="14"/>
      <c r="G107" s="13"/>
      <c r="H107" s="13"/>
      <c r="I107" s="13"/>
      <c r="J107" s="13"/>
      <c r="K107" s="13"/>
      <c r="L107" s="66"/>
      <c r="M107" s="66"/>
      <c r="N107" s="14"/>
    </row>
    <row r="108" spans="1:14" x14ac:dyDescent="0.25">
      <c r="A108" s="14"/>
      <c r="B108" s="13"/>
      <c r="C108" s="13"/>
      <c r="D108" s="13"/>
      <c r="E108" s="14"/>
      <c r="F108" s="14"/>
      <c r="G108" s="13"/>
      <c r="H108" s="13"/>
      <c r="I108" s="13"/>
      <c r="J108" s="13"/>
      <c r="K108" s="13"/>
      <c r="L108" s="66"/>
      <c r="M108" s="66"/>
      <c r="N108" s="14"/>
    </row>
    <row r="109" spans="1:14" x14ac:dyDescent="0.25">
      <c r="A109" s="14"/>
      <c r="B109" s="13"/>
      <c r="C109" s="13"/>
      <c r="D109" s="13"/>
      <c r="E109" s="14"/>
      <c r="F109" s="14"/>
      <c r="G109" s="13"/>
      <c r="H109" s="13"/>
      <c r="I109" s="13"/>
      <c r="J109" s="13"/>
      <c r="K109" s="13"/>
      <c r="L109" s="66"/>
      <c r="M109" s="66"/>
      <c r="N109" s="14"/>
    </row>
    <row r="110" spans="1:14" x14ac:dyDescent="0.25">
      <c r="A110" s="14"/>
      <c r="B110" s="13"/>
      <c r="C110" s="13"/>
      <c r="D110" s="13"/>
      <c r="E110" s="14"/>
      <c r="F110" s="14"/>
      <c r="G110" s="13"/>
      <c r="H110" s="13"/>
      <c r="I110" s="13"/>
      <c r="J110" s="13"/>
      <c r="K110" s="13"/>
      <c r="L110" s="66"/>
      <c r="M110" s="66"/>
      <c r="N110" s="14"/>
    </row>
    <row r="111" spans="1:14" x14ac:dyDescent="0.25">
      <c r="A111" s="14"/>
      <c r="B111" s="13"/>
      <c r="C111" s="13"/>
      <c r="D111" s="13"/>
      <c r="E111" s="14"/>
      <c r="F111" s="14"/>
      <c r="G111" s="13"/>
      <c r="H111" s="13"/>
      <c r="I111" s="13"/>
      <c r="J111" s="13"/>
      <c r="K111" s="13"/>
      <c r="L111" s="66"/>
      <c r="M111" s="66"/>
      <c r="N111" s="14"/>
    </row>
    <row r="112" spans="1:14" x14ac:dyDescent="0.25">
      <c r="A112" s="14"/>
      <c r="B112" s="13"/>
      <c r="C112" s="13"/>
      <c r="D112" s="13"/>
      <c r="E112" s="14"/>
      <c r="F112" s="14"/>
      <c r="G112" s="13"/>
      <c r="H112" s="13"/>
      <c r="I112" s="13"/>
      <c r="J112" s="13"/>
      <c r="K112" s="13"/>
      <c r="L112" s="66"/>
      <c r="M112" s="66"/>
      <c r="N112" s="14"/>
    </row>
    <row r="113" spans="1:14" x14ac:dyDescent="0.25">
      <c r="A113" s="14"/>
      <c r="B113" s="13"/>
      <c r="C113" s="13"/>
      <c r="D113" s="13"/>
      <c r="E113" s="14"/>
      <c r="F113" s="14"/>
      <c r="G113" s="13"/>
      <c r="H113" s="13"/>
      <c r="I113" s="13"/>
      <c r="J113" s="13"/>
      <c r="K113" s="13"/>
      <c r="L113" s="66"/>
      <c r="M113" s="66"/>
      <c r="N113" s="14"/>
    </row>
    <row r="114" spans="1:14" x14ac:dyDescent="0.25">
      <c r="A114" s="14"/>
      <c r="B114" s="13"/>
      <c r="C114" s="13"/>
      <c r="D114" s="13"/>
      <c r="E114" s="14"/>
      <c r="F114" s="14"/>
      <c r="G114" s="13"/>
      <c r="H114" s="13"/>
      <c r="I114" s="13"/>
      <c r="J114" s="13"/>
      <c r="K114" s="13"/>
      <c r="L114" s="66"/>
      <c r="M114" s="66"/>
      <c r="N114" s="14"/>
    </row>
    <row r="115" spans="1:14" x14ac:dyDescent="0.25">
      <c r="A115" s="14"/>
      <c r="B115" s="13"/>
      <c r="C115" s="13"/>
      <c r="D115" s="13"/>
      <c r="E115" s="14"/>
      <c r="F115" s="14"/>
      <c r="G115" s="13"/>
      <c r="H115" s="13"/>
      <c r="I115" s="13"/>
      <c r="J115" s="13"/>
      <c r="K115" s="13"/>
      <c r="L115" s="66"/>
      <c r="M115" s="66"/>
      <c r="N115" s="14"/>
    </row>
    <row r="116" spans="1:14" x14ac:dyDescent="0.25">
      <c r="A116" s="14"/>
      <c r="B116" s="13"/>
      <c r="C116" s="13"/>
      <c r="D116" s="13"/>
      <c r="E116" s="14"/>
      <c r="F116" s="14"/>
      <c r="G116" s="13"/>
      <c r="H116" s="13"/>
      <c r="I116" s="13"/>
      <c r="J116" s="13"/>
      <c r="K116" s="13"/>
      <c r="L116" s="66"/>
      <c r="M116" s="66"/>
      <c r="N116" s="14"/>
    </row>
    <row r="117" spans="1:14" x14ac:dyDescent="0.25">
      <c r="A117" s="14"/>
      <c r="B117" s="13"/>
      <c r="C117" s="13"/>
      <c r="D117" s="13"/>
      <c r="E117" s="14"/>
      <c r="F117" s="14"/>
      <c r="G117" s="13"/>
      <c r="H117" s="13"/>
      <c r="I117" s="13"/>
      <c r="J117" s="13"/>
      <c r="K117" s="13"/>
      <c r="L117" s="66"/>
      <c r="M117" s="66"/>
      <c r="N117" s="14"/>
    </row>
    <row r="118" spans="1:14" ht="14" x14ac:dyDescent="0.35">
      <c r="A118" s="17"/>
      <c r="B118" s="13"/>
      <c r="C118" s="13"/>
      <c r="D118" s="13"/>
      <c r="E118" s="14"/>
      <c r="F118" s="14"/>
      <c r="G118" s="13"/>
      <c r="H118" s="13"/>
      <c r="I118" s="13"/>
      <c r="J118" s="13"/>
      <c r="K118" s="13"/>
      <c r="L118" s="66"/>
      <c r="M118" s="66"/>
      <c r="N118" s="14"/>
    </row>
    <row r="119" spans="1:14" x14ac:dyDescent="0.25">
      <c r="A119" s="14"/>
      <c r="B119" s="13"/>
      <c r="C119" s="13"/>
      <c r="D119" s="13"/>
      <c r="E119" s="14"/>
      <c r="F119" s="14"/>
      <c r="G119" s="13"/>
      <c r="H119" s="13"/>
      <c r="I119" s="13"/>
      <c r="J119" s="13"/>
      <c r="K119" s="13"/>
      <c r="L119" s="66"/>
      <c r="M119" s="66"/>
      <c r="N119" s="14"/>
    </row>
    <row r="120" spans="1:14" x14ac:dyDescent="0.25">
      <c r="A120" s="14"/>
      <c r="B120" s="13"/>
      <c r="C120" s="13"/>
      <c r="D120" s="13"/>
      <c r="E120" s="14"/>
      <c r="F120" s="14"/>
      <c r="G120" s="13"/>
      <c r="H120" s="13"/>
      <c r="I120" s="13"/>
      <c r="J120" s="13"/>
      <c r="K120" s="13"/>
      <c r="L120" s="66"/>
      <c r="M120" s="66"/>
      <c r="N120" s="14"/>
    </row>
    <row r="121" spans="1:14" x14ac:dyDescent="0.25">
      <c r="A121" s="14"/>
      <c r="B121" s="13"/>
      <c r="C121" s="13"/>
      <c r="D121" s="13"/>
      <c r="E121" s="14"/>
      <c r="F121" s="14"/>
      <c r="G121" s="13"/>
      <c r="H121" s="13"/>
      <c r="I121" s="13"/>
      <c r="J121" s="13"/>
      <c r="K121" s="13"/>
      <c r="L121" s="66"/>
      <c r="M121" s="66"/>
      <c r="N121" s="14"/>
    </row>
    <row r="122" spans="1:14" x14ac:dyDescent="0.25">
      <c r="A122" s="14"/>
      <c r="B122" s="14"/>
      <c r="C122" s="13"/>
      <c r="D122" s="13"/>
      <c r="E122" s="14"/>
      <c r="F122" s="14"/>
      <c r="G122" s="13"/>
      <c r="H122" s="13"/>
      <c r="I122" s="13"/>
      <c r="J122" s="13"/>
      <c r="K122" s="13"/>
      <c r="L122" s="66"/>
      <c r="M122" s="66"/>
      <c r="N122" s="14"/>
    </row>
    <row r="123" spans="1:14" x14ac:dyDescent="0.25">
      <c r="A123" s="14"/>
      <c r="B123" s="14"/>
      <c r="C123" s="13"/>
      <c r="D123" s="13"/>
      <c r="E123" s="14"/>
      <c r="F123" s="14"/>
      <c r="G123" s="13"/>
      <c r="H123" s="13"/>
      <c r="I123" s="13"/>
      <c r="J123" s="13"/>
      <c r="K123" s="13"/>
      <c r="L123" s="66"/>
      <c r="M123" s="66"/>
      <c r="N123" s="14"/>
    </row>
    <row r="124" spans="1:14" x14ac:dyDescent="0.25">
      <c r="A124" s="14"/>
      <c r="B124" s="14"/>
      <c r="C124" s="13"/>
      <c r="D124" s="13"/>
      <c r="E124" s="14"/>
      <c r="F124" s="14"/>
      <c r="G124" s="13"/>
      <c r="H124" s="13"/>
      <c r="I124" s="13"/>
      <c r="J124" s="13"/>
      <c r="K124" s="13"/>
      <c r="L124" s="66"/>
      <c r="M124" s="66"/>
      <c r="N124" s="14"/>
    </row>
    <row r="125" spans="1:14" x14ac:dyDescent="0.25">
      <c r="A125" s="14"/>
      <c r="B125" s="14"/>
      <c r="C125" s="13"/>
      <c r="D125" s="13"/>
      <c r="E125" s="14"/>
      <c r="F125" s="14"/>
      <c r="G125" s="13"/>
      <c r="H125" s="13"/>
      <c r="I125" s="13"/>
      <c r="J125" s="13"/>
      <c r="K125" s="13"/>
      <c r="L125" s="66"/>
      <c r="M125" s="66"/>
      <c r="N125" s="14"/>
    </row>
    <row r="126" spans="1:14" x14ac:dyDescent="0.25">
      <c r="A126" s="14"/>
      <c r="B126" s="14"/>
      <c r="C126" s="13"/>
      <c r="D126" s="13"/>
      <c r="E126" s="14"/>
      <c r="F126" s="14"/>
      <c r="G126" s="13"/>
      <c r="H126" s="13"/>
      <c r="I126" s="13"/>
      <c r="J126" s="13"/>
      <c r="K126" s="13"/>
      <c r="L126" s="66"/>
      <c r="M126" s="66"/>
      <c r="N126" s="14"/>
    </row>
    <row r="127" spans="1:14" x14ac:dyDescent="0.25">
      <c r="A127" s="14"/>
      <c r="B127" s="14"/>
      <c r="C127" s="13"/>
      <c r="D127" s="13"/>
      <c r="E127" s="14"/>
      <c r="F127" s="14"/>
      <c r="G127" s="13"/>
      <c r="H127" s="13"/>
      <c r="I127" s="13"/>
      <c r="J127" s="13"/>
      <c r="K127" s="13"/>
      <c r="L127" s="66"/>
      <c r="M127" s="66"/>
      <c r="N127" s="14"/>
    </row>
    <row r="128" spans="1:14" x14ac:dyDescent="0.25">
      <c r="A128" s="14"/>
      <c r="B128" s="14"/>
      <c r="C128" s="13"/>
      <c r="D128" s="13"/>
      <c r="E128" s="14"/>
      <c r="F128" s="14"/>
      <c r="G128" s="13"/>
      <c r="H128" s="13"/>
      <c r="I128" s="13"/>
      <c r="J128" s="13"/>
      <c r="K128" s="13"/>
      <c r="L128" s="66"/>
      <c r="M128" s="66"/>
      <c r="N128" s="14"/>
    </row>
    <row r="129" spans="1:14" x14ac:dyDescent="0.25">
      <c r="A129" s="20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63"/>
      <c r="M129" s="63"/>
      <c r="N129" s="14"/>
    </row>
    <row r="130" spans="1:14" x14ac:dyDescent="0.25">
      <c r="A130" s="20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63"/>
      <c r="M130" s="63"/>
      <c r="N130" s="14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30"/>
  <sheetViews>
    <sheetView tabSelected="1" zoomScale="81" zoomScaleNormal="81" workbookViewId="0"/>
  </sheetViews>
  <sheetFormatPr defaultColWidth="11.453125" defaultRowHeight="12.5" x14ac:dyDescent="0.25"/>
  <cols>
    <col min="1" max="1" width="7.453125" style="19" customWidth="1"/>
    <col min="2" max="2" width="17.453125" style="16" customWidth="1"/>
    <col min="3" max="3" width="21.08984375" style="16" customWidth="1"/>
    <col min="4" max="4" width="16" style="16" customWidth="1"/>
    <col min="5" max="5" width="14.90625" style="16" customWidth="1"/>
    <col min="6" max="6" width="13.90625" style="16" customWidth="1"/>
    <col min="7" max="7" width="13" style="16" customWidth="1"/>
    <col min="8" max="8" width="11.453125" style="4"/>
    <col min="9" max="16384" width="11.453125" style="1"/>
  </cols>
  <sheetData>
    <row r="1" spans="1:11" s="33" customFormat="1" ht="14.15" customHeight="1" thickBot="1" x14ac:dyDescent="0.35">
      <c r="A1" s="74" t="s">
        <v>187</v>
      </c>
      <c r="B1" s="75"/>
      <c r="C1" s="76"/>
      <c r="D1" s="76"/>
      <c r="E1" s="76"/>
      <c r="F1" s="76"/>
      <c r="G1" s="76"/>
      <c r="H1" s="92"/>
      <c r="I1" s="91"/>
      <c r="J1" s="91"/>
      <c r="K1" s="91"/>
    </row>
    <row r="2" spans="1:11" s="108" customFormat="1" ht="14.15" customHeight="1" x14ac:dyDescent="0.3">
      <c r="A2" s="112" t="s">
        <v>16</v>
      </c>
      <c r="B2" s="112" t="s">
        <v>24</v>
      </c>
      <c r="C2" s="112" t="s">
        <v>25</v>
      </c>
      <c r="D2" s="112" t="s">
        <v>26</v>
      </c>
      <c r="E2" s="113" t="s">
        <v>42</v>
      </c>
      <c r="F2" s="112" t="s">
        <v>27</v>
      </c>
      <c r="G2" s="112" t="s">
        <v>28</v>
      </c>
      <c r="H2" s="106"/>
      <c r="I2" s="107"/>
      <c r="J2" s="107"/>
      <c r="K2" s="107"/>
    </row>
    <row r="3" spans="1:11" s="33" customFormat="1" ht="14.15" customHeight="1" thickBot="1" x14ac:dyDescent="0.35">
      <c r="A3" s="87"/>
      <c r="B3" s="145">
        <v>0.45</v>
      </c>
      <c r="C3" s="145">
        <v>0.15</v>
      </c>
      <c r="D3" s="146">
        <v>0.35</v>
      </c>
      <c r="E3" s="146">
        <v>0.05</v>
      </c>
      <c r="F3" s="147">
        <v>1</v>
      </c>
      <c r="G3" s="87" t="s">
        <v>29</v>
      </c>
      <c r="H3" s="92"/>
      <c r="I3" s="91"/>
      <c r="J3" s="91"/>
      <c r="K3" s="91"/>
    </row>
    <row r="4" spans="1:11" s="107" customFormat="1" ht="14.15" customHeight="1" thickBot="1" x14ac:dyDescent="0.35">
      <c r="A4" s="164" t="s">
        <v>107</v>
      </c>
      <c r="B4" s="167">
        <f>('Lab12'!I4)/572 * 45</f>
        <v>41.44405594405594</v>
      </c>
      <c r="C4" s="168">
        <f>('InClass Assignments'!P4)/120*15</f>
        <v>14.25</v>
      </c>
      <c r="D4" s="169">
        <f>('Design Project'!H4)*0.35</f>
        <v>32.515000000000001</v>
      </c>
      <c r="E4" s="167">
        <f>Attendance!N4 * 0.05</f>
        <v>2.0833333333333335</v>
      </c>
      <c r="F4" s="167">
        <f>SUM(B4:E4)</f>
        <v>90.292389277389262</v>
      </c>
      <c r="G4" s="206" t="str">
        <f>LOOKUP(F4,{0,45,45,50,55,60,65,70,75,80,85,90,95},{"F","D-","D","D+","C-","C","C+","B-","B","B+","A-","A","A+"})</f>
        <v>A</v>
      </c>
      <c r="H4" s="106"/>
    </row>
    <row r="5" spans="1:11" s="36" customFormat="1" ht="14.15" customHeight="1" thickBot="1" x14ac:dyDescent="0.35">
      <c r="A5" s="34" t="s">
        <v>87</v>
      </c>
      <c r="B5" s="167">
        <f>('Lab12'!I5)/572 * 45</f>
        <v>44.638111888111887</v>
      </c>
      <c r="C5" s="168">
        <f>('InClass Assignments'!P5)/120*15</f>
        <v>8.5</v>
      </c>
      <c r="D5" s="169">
        <f>('Design Project'!H5)*0.35</f>
        <v>33.424999999999997</v>
      </c>
      <c r="E5" s="167">
        <f>Attendance!N5 * 0.05</f>
        <v>5</v>
      </c>
      <c r="F5" s="167">
        <f t="shared" ref="F5:F33" si="0">SUM(B5:E5)</f>
        <v>91.563111888111877</v>
      </c>
      <c r="G5" s="206" t="str">
        <f>LOOKUP(F5,{0,45,45,50,55,60,65,70,75,80,85,90,95},{"F","D-","D","D+","C-","C","C+","B-","B","B+","A-","A","A+"})</f>
        <v>A</v>
      </c>
      <c r="H5" s="48"/>
    </row>
    <row r="6" spans="1:11" s="36" customFormat="1" ht="14.15" customHeight="1" thickBot="1" x14ac:dyDescent="0.35">
      <c r="A6" s="34" t="s">
        <v>94</v>
      </c>
      <c r="B6" s="167">
        <f>('Lab12'!I6)/572 * 45</f>
        <v>44.638111888111887</v>
      </c>
      <c r="C6" s="168">
        <f>('InClass Assignments'!P6)/120*15</f>
        <v>15</v>
      </c>
      <c r="D6" s="169">
        <f>('Design Project'!H6)*0.35</f>
        <v>33.494999999999997</v>
      </c>
      <c r="E6" s="167">
        <f>Attendance!N6 * 0.05</f>
        <v>5</v>
      </c>
      <c r="F6" s="167">
        <f t="shared" si="0"/>
        <v>98.133111888111884</v>
      </c>
      <c r="G6" s="206" t="str">
        <f>LOOKUP(F6,{0,45,45,50,55,60,65,70,75,80,85,90,95},{"F","D-","D","D+","C-","C","C+","B-","B","B+","A-","A","A+"})</f>
        <v>A+</v>
      </c>
      <c r="H6" s="48"/>
    </row>
    <row r="7" spans="1:11" s="36" customFormat="1" ht="14.15" customHeight="1" thickBot="1" x14ac:dyDescent="0.35">
      <c r="A7" s="34" t="s">
        <v>102</v>
      </c>
      <c r="B7" s="167">
        <f>('Lab12'!I7)/572 * 45</f>
        <v>39.296328671328673</v>
      </c>
      <c r="C7" s="168">
        <f>('InClass Assignments'!P7)/120*15</f>
        <v>10.75</v>
      </c>
      <c r="D7" s="169">
        <f>('Design Project'!H7)*0.35</f>
        <v>33.424999999999997</v>
      </c>
      <c r="E7" s="167">
        <f>Attendance!N7 * 0.05</f>
        <v>4.166666666666667</v>
      </c>
      <c r="F7" s="167">
        <f t="shared" si="0"/>
        <v>87.637995337995349</v>
      </c>
      <c r="G7" s="206" t="str">
        <f>LOOKUP(F7,{0,45,45,50,55,60,65,70,75,80,85,90,95},{"F","D-","D","D+","C-","C","C+","B-","B","B+","A-","A","A+"})</f>
        <v>A-</v>
      </c>
      <c r="H7" s="48"/>
    </row>
    <row r="8" spans="1:11" s="36" customFormat="1" ht="14.15" customHeight="1" thickBot="1" x14ac:dyDescent="0.35">
      <c r="A8" s="34" t="s">
        <v>85</v>
      </c>
      <c r="B8" s="167">
        <f>('Lab12'!I8)/572 * 45</f>
        <v>40.98776223776224</v>
      </c>
      <c r="C8" s="168">
        <f>('InClass Assignments'!P8)/120*15</f>
        <v>14.625</v>
      </c>
      <c r="D8" s="169">
        <f>('Design Project'!H8)*0.35</f>
        <v>33.704999999999998</v>
      </c>
      <c r="E8" s="167">
        <f>Attendance!N8 * 0.05</f>
        <v>5</v>
      </c>
      <c r="F8" s="167">
        <f t="shared" si="0"/>
        <v>94.317762237762238</v>
      </c>
      <c r="G8" s="206" t="str">
        <f>LOOKUP(F8,{0,45,45,50,55,60,65,70,75,80,85,90,95},{"F","D-","D","D+","C-","C","C+","B-","B","B+","A-","A","A+"})</f>
        <v>A</v>
      </c>
      <c r="H8" s="48"/>
    </row>
    <row r="9" spans="1:11" s="36" customFormat="1" ht="14.15" customHeight="1" thickBot="1" x14ac:dyDescent="0.35">
      <c r="A9" s="34" t="s">
        <v>98</v>
      </c>
      <c r="B9" s="167">
        <f>('Lab12'!I9)/572 * 45</f>
        <v>28.87237762237762</v>
      </c>
      <c r="C9" s="168">
        <f>('InClass Assignments'!P9)/120*15</f>
        <v>14.625</v>
      </c>
      <c r="D9" s="169">
        <f>('Design Project'!H9)*0.35</f>
        <v>33.214999999999996</v>
      </c>
      <c r="E9" s="167">
        <f>Attendance!N9 * 0.05</f>
        <v>5</v>
      </c>
      <c r="F9" s="167">
        <f t="shared" si="0"/>
        <v>81.712377622377616</v>
      </c>
      <c r="G9" s="206" t="str">
        <f>LOOKUP(F9,{0,45,45,50,55,60,65,70,75,80,85,90,95},{"F","D-","D","D+","C-","C","C+","B-","B","B+","A-","A","A+"})</f>
        <v>B+</v>
      </c>
      <c r="H9" s="48"/>
    </row>
    <row r="10" spans="1:11" s="36" customFormat="1" ht="14.15" customHeight="1" thickBot="1" x14ac:dyDescent="0.35">
      <c r="A10" s="34" t="s">
        <v>103</v>
      </c>
      <c r="B10" s="167">
        <f>('Lab12'!I10)/572 * 45</f>
        <v>37.715034965034967</v>
      </c>
      <c r="C10" s="168">
        <f>('InClass Assignments'!P10)/120*15</f>
        <v>13</v>
      </c>
      <c r="D10" s="169">
        <f>('Design Project'!H10)*0.35</f>
        <v>32.410000000000004</v>
      </c>
      <c r="E10" s="167">
        <f>Attendance!N10 * 0.05</f>
        <v>4.583333333333333</v>
      </c>
      <c r="F10" s="167">
        <f t="shared" si="0"/>
        <v>87.708368298368299</v>
      </c>
      <c r="G10" s="206" t="str">
        <f>LOOKUP(F10,{0,45,45,50,55,60,65,70,75,80,85,90,95},{"F","D-","D","D+","C-","C","C+","B-","B","B+","A-","A","A+"})</f>
        <v>A-</v>
      </c>
      <c r="H10" s="48"/>
    </row>
    <row r="11" spans="1:11" s="36" customFormat="1" ht="14.15" customHeight="1" thickBot="1" x14ac:dyDescent="0.35">
      <c r="A11" s="34" t="s">
        <v>79</v>
      </c>
      <c r="B11" s="167">
        <f>('Lab12'!I11)/572 * 45</f>
        <v>44.874125874125873</v>
      </c>
      <c r="C11" s="168">
        <f>('InClass Assignments'!P11)/120*15</f>
        <v>15</v>
      </c>
      <c r="D11" s="169">
        <f>('Design Project'!H11)*0.35</f>
        <v>33.424999999999997</v>
      </c>
      <c r="E11" s="167">
        <f>Attendance!N11 * 0.05</f>
        <v>5</v>
      </c>
      <c r="F11" s="167">
        <f t="shared" si="0"/>
        <v>98.299125874125878</v>
      </c>
      <c r="G11" s="206" t="str">
        <f>LOOKUP(F11,{0,45,45,50,55,60,65,70,75,80,85,90,95},{"F","D-","D","D+","C-","C","C+","B-","B","B+","A-","A","A+"})</f>
        <v>A+</v>
      </c>
      <c r="H11" s="48"/>
    </row>
    <row r="12" spans="1:11" s="36" customFormat="1" ht="14.15" customHeight="1" thickBot="1" x14ac:dyDescent="0.35">
      <c r="A12" s="34" t="s">
        <v>80</v>
      </c>
      <c r="B12" s="167">
        <f>('Lab12'!I12)/572 * 45</f>
        <v>41.302447552447553</v>
      </c>
      <c r="C12" s="168">
        <f>('InClass Assignments'!P12)/120*15</f>
        <v>11.375</v>
      </c>
      <c r="D12" s="169">
        <f>('Design Project'!H12)*0.35</f>
        <v>29.015000000000001</v>
      </c>
      <c r="E12" s="167">
        <f>Attendance!N12 * 0.05</f>
        <v>5</v>
      </c>
      <c r="F12" s="167">
        <f t="shared" si="0"/>
        <v>86.692447552447561</v>
      </c>
      <c r="G12" s="206" t="str">
        <f>LOOKUP(F12,{0,45,45,50,55,60,65,70,75,80,85,90,95},{"F","D-","D","D+","C-","C","C+","B-","B","B+","A-","A","A+"})</f>
        <v>A-</v>
      </c>
      <c r="H12" s="48"/>
    </row>
    <row r="13" spans="1:11" s="36" customFormat="1" ht="14.15" customHeight="1" thickBot="1" x14ac:dyDescent="0.35">
      <c r="A13" s="35" t="s">
        <v>97</v>
      </c>
      <c r="B13" s="167">
        <f>('Lab12'!I13)/572 * 45</f>
        <v>43.45017482517482</v>
      </c>
      <c r="C13" s="168">
        <f>('InClass Assignments'!P13)/120*15</f>
        <v>10.75</v>
      </c>
      <c r="D13" s="169">
        <f>('Design Project'!H13)*0.35</f>
        <v>32.515000000000001</v>
      </c>
      <c r="E13" s="167">
        <f>Attendance!N13 * 0.05</f>
        <v>4.583333333333333</v>
      </c>
      <c r="F13" s="167">
        <f t="shared" si="0"/>
        <v>91.298508158508142</v>
      </c>
      <c r="G13" s="206" t="str">
        <f>LOOKUP(F13,{0,45,45,50,55,60,65,70,75,80,85,90,95},{"F","D-","D","D+","C-","C","C+","B-","B","B+","A-","A","A+"})</f>
        <v>A</v>
      </c>
      <c r="H13" s="48"/>
    </row>
    <row r="14" spans="1:11" s="36" customFormat="1" ht="14.15" customHeight="1" thickBot="1" x14ac:dyDescent="0.35">
      <c r="A14" s="34" t="s">
        <v>83</v>
      </c>
      <c r="B14" s="167">
        <f>('Lab12'!I14)/572 * 45</f>
        <v>44.685314685314687</v>
      </c>
      <c r="C14" s="168">
        <f>('InClass Assignments'!P14)/120*15</f>
        <v>13.75</v>
      </c>
      <c r="D14" s="169">
        <f>('Design Project'!H14)*0.35</f>
        <v>31.99</v>
      </c>
      <c r="E14" s="167">
        <f>Attendance!N14 * 0.05</f>
        <v>5</v>
      </c>
      <c r="F14" s="167">
        <f t="shared" si="0"/>
        <v>95.425314685314689</v>
      </c>
      <c r="G14" s="206" t="str">
        <f>LOOKUP(F14,{0,45,45,50,55,60,65,70,75,80,85,90,95},{"F","D-","D","D+","C-","C","C+","B-","B","B+","A-","A","A+"})</f>
        <v>A+</v>
      </c>
      <c r="H14" s="48"/>
    </row>
    <row r="15" spans="1:11" s="36" customFormat="1" ht="14.15" customHeight="1" thickBot="1" x14ac:dyDescent="0.35">
      <c r="A15" s="35" t="s">
        <v>89</v>
      </c>
      <c r="B15" s="167">
        <f>('Lab12'!I15)/572 * 45</f>
        <v>44.79545454545454</v>
      </c>
      <c r="C15" s="168">
        <f>('InClass Assignments'!P15)/120*15</f>
        <v>13.375</v>
      </c>
      <c r="D15" s="169">
        <f>('Design Project'!H15)*0.35</f>
        <v>33.424999999999997</v>
      </c>
      <c r="E15" s="167">
        <f>Attendance!N15 * 0.05</f>
        <v>5</v>
      </c>
      <c r="F15" s="167">
        <f t="shared" si="0"/>
        <v>96.595454545454544</v>
      </c>
      <c r="G15" s="206" t="str">
        <f>LOOKUP(F15,{0,45,45,50,55,60,65,70,75,80,85,90,95},{"F","D-","D","D+","C-","C","C+","B-","B","B+","A-","A","A+"})</f>
        <v>A+</v>
      </c>
      <c r="H15" s="48"/>
    </row>
    <row r="16" spans="1:11" s="36" customFormat="1" ht="14.15" customHeight="1" thickBot="1" x14ac:dyDescent="0.35">
      <c r="A16" s="35" t="s">
        <v>104</v>
      </c>
      <c r="B16" s="167">
        <f>('Lab12'!I16)/572 * 45</f>
        <v>21.67395104895105</v>
      </c>
      <c r="C16" s="168">
        <f>('InClass Assignments'!P16)/120*15</f>
        <v>9.625</v>
      </c>
      <c r="D16" s="169">
        <f>('Design Project'!H16)*0.35</f>
        <v>33.704999999999998</v>
      </c>
      <c r="E16" s="167">
        <f>Attendance!N16 * 0.05</f>
        <v>5</v>
      </c>
      <c r="F16" s="167">
        <f t="shared" si="0"/>
        <v>70.003951048951052</v>
      </c>
      <c r="G16" s="206" t="str">
        <f>LOOKUP(F16,{0,45,45,50,55,60,65,70,75,80,85,90,95},{"F","D-","D","D+","C-","C","C+","B-","B","B+","A-","A","A+"})</f>
        <v>B-</v>
      </c>
      <c r="H16" s="48"/>
    </row>
    <row r="17" spans="1:8" s="36" customFormat="1" ht="14.15" customHeight="1" thickBot="1" x14ac:dyDescent="0.35">
      <c r="A17" s="35" t="s">
        <v>101</v>
      </c>
      <c r="B17" s="167">
        <f>('Lab12'!I17)/572 * 45</f>
        <v>44.66958041958042</v>
      </c>
      <c r="C17" s="168">
        <f>('InClass Assignments'!P17)/120*15</f>
        <v>15</v>
      </c>
      <c r="D17" s="169">
        <f>('Design Project'!H17)*0.35</f>
        <v>32.305</v>
      </c>
      <c r="E17" s="167">
        <f>Attendance!N17 * 0.05</f>
        <v>5</v>
      </c>
      <c r="F17" s="167">
        <f t="shared" si="0"/>
        <v>96.97458041958042</v>
      </c>
      <c r="G17" s="206" t="str">
        <f>LOOKUP(F17,{0,45,45,50,55,60,65,70,75,80,85,90,95},{"F","D-","D","D+","C-","C","C+","B-","B","B+","A-","A","A+"})</f>
        <v>A+</v>
      </c>
      <c r="H17" s="48"/>
    </row>
    <row r="18" spans="1:8" s="36" customFormat="1" ht="14.15" customHeight="1" thickBot="1" x14ac:dyDescent="0.35">
      <c r="A18" s="35" t="s">
        <v>96</v>
      </c>
      <c r="B18" s="167">
        <f>('Lab12'!I18)/572 * 45</f>
        <v>29.257867132867133</v>
      </c>
      <c r="C18" s="168">
        <f>('InClass Assignments'!P18)/120*15</f>
        <v>8.375</v>
      </c>
      <c r="D18" s="169">
        <f>('Design Project'!H18)*0.35</f>
        <v>31.674999999999997</v>
      </c>
      <c r="E18" s="167">
        <f>Attendance!N18 * 0.05</f>
        <v>5</v>
      </c>
      <c r="F18" s="167">
        <f t="shared" si="0"/>
        <v>74.307867132867131</v>
      </c>
      <c r="G18" s="206" t="str">
        <f>LOOKUP(F18,{0,45,45,50,55,60,65,70,75,80,85,90,95},{"F","D-","D","D+","C-","C","C+","B-","B","B+","A-","A","A+"})</f>
        <v>B-</v>
      </c>
      <c r="H18" s="48"/>
    </row>
    <row r="19" spans="1:8" s="36" customFormat="1" ht="14.15" customHeight="1" thickBot="1" x14ac:dyDescent="0.35">
      <c r="A19" s="35" t="s">
        <v>82</v>
      </c>
      <c r="B19" s="167">
        <f>('Lab12'!I19)/572 * 45</f>
        <v>44.51223776223776</v>
      </c>
      <c r="C19" s="168">
        <f>('InClass Assignments'!P19)/120*15</f>
        <v>14.875</v>
      </c>
      <c r="D19" s="169">
        <f>('Design Project'!H19)*0.35</f>
        <v>32.515000000000001</v>
      </c>
      <c r="E19" s="167">
        <f>Attendance!N19 * 0.05</f>
        <v>5</v>
      </c>
      <c r="F19" s="167">
        <f t="shared" si="0"/>
        <v>96.90223776223776</v>
      </c>
      <c r="G19" s="206" t="str">
        <f>LOOKUP(F19,{0,45,45,50,55,60,65,70,75,80,85,90,95},{"F","D-","D","D+","C-","C","C+","B-","B","B+","A-","A","A+"})</f>
        <v>A+</v>
      </c>
      <c r="H19" s="48"/>
    </row>
    <row r="20" spans="1:8" s="36" customFormat="1" ht="14.15" customHeight="1" thickBot="1" x14ac:dyDescent="0.35">
      <c r="A20" s="34" t="s">
        <v>86</v>
      </c>
      <c r="B20" s="167">
        <f>('Lab12'!I20)/572 * 45</f>
        <v>41.727272727272727</v>
      </c>
      <c r="C20" s="168">
        <f>('InClass Assignments'!P20)/120*15</f>
        <v>12.25</v>
      </c>
      <c r="D20" s="169">
        <f>('Design Project'!H20)*0.35</f>
        <v>33.494999999999997</v>
      </c>
      <c r="E20" s="167">
        <f>Attendance!N20 * 0.05</f>
        <v>5</v>
      </c>
      <c r="F20" s="167">
        <f t="shared" si="0"/>
        <v>92.472272727272724</v>
      </c>
      <c r="G20" s="206" t="str">
        <f>LOOKUP(F20,{0,45,45,50,55,60,65,70,75,80,85,90,95},{"F","D-","D","D+","C-","C","C+","B-","B","B+","A-","A","A+"})</f>
        <v>A</v>
      </c>
      <c r="H20" s="48"/>
    </row>
    <row r="21" spans="1:8" s="36" customFormat="1" ht="14.15" customHeight="1" thickBot="1" x14ac:dyDescent="0.35">
      <c r="A21" s="35" t="s">
        <v>95</v>
      </c>
      <c r="B21" s="167">
        <f>('Lab12'!I21)/572 * 45</f>
        <v>44.370629370629374</v>
      </c>
      <c r="C21" s="168">
        <f>('InClass Assignments'!P21)/120*15</f>
        <v>15</v>
      </c>
      <c r="D21" s="169">
        <f>('Design Project'!H21)*0.35</f>
        <v>31.99</v>
      </c>
      <c r="E21" s="167">
        <f>Attendance!N21 * 0.05</f>
        <v>5</v>
      </c>
      <c r="F21" s="167">
        <f t="shared" si="0"/>
        <v>96.360629370629368</v>
      </c>
      <c r="G21" s="206" t="str">
        <f>LOOKUP(F21,{0,45,45,50,55,60,65,70,75,80,85,90,95},{"F","D-","D","D+","C-","C","C+","B-","B","B+","A-","A","A+"})</f>
        <v>A+</v>
      </c>
      <c r="H21" s="48"/>
    </row>
    <row r="22" spans="1:8" s="36" customFormat="1" ht="14.15" customHeight="1" thickBot="1" x14ac:dyDescent="0.35">
      <c r="A22" s="35" t="s">
        <v>88</v>
      </c>
      <c r="B22" s="167">
        <f>('Lab12'!I22)/572 * 45</f>
        <v>40.83041958041958</v>
      </c>
      <c r="C22" s="168">
        <f>('InClass Assignments'!P22)/120*15</f>
        <v>14.125</v>
      </c>
      <c r="D22" s="169">
        <f>('Design Project'!H22)*0.35</f>
        <v>31.99</v>
      </c>
      <c r="E22" s="167">
        <f>Attendance!N22 * 0.05</f>
        <v>5</v>
      </c>
      <c r="F22" s="167">
        <f t="shared" si="0"/>
        <v>91.945419580419582</v>
      </c>
      <c r="G22" s="206" t="str">
        <f>LOOKUP(F22,{0,45,45,50,55,60,65,70,75,80,85,90,95},{"F","D-","D","D+","C-","C","C+","B-","B","B+","A-","A","A+"})</f>
        <v>A</v>
      </c>
      <c r="H22" s="48"/>
    </row>
    <row r="23" spans="1:8" s="36" customFormat="1" ht="14.15" customHeight="1" thickBot="1" x14ac:dyDescent="0.35">
      <c r="A23" s="35" t="s">
        <v>81</v>
      </c>
      <c r="B23" s="167">
        <f>('Lab12'!I23)/572 * 45</f>
        <v>44.197552447552447</v>
      </c>
      <c r="C23" s="168">
        <f>('InClass Assignments'!P23)/120*15</f>
        <v>14.125</v>
      </c>
      <c r="D23" s="169">
        <f>('Design Project'!H23)*0.35</f>
        <v>32.515000000000001</v>
      </c>
      <c r="E23" s="167">
        <f>Attendance!N23 * 0.05</f>
        <v>5</v>
      </c>
      <c r="F23" s="167">
        <f t="shared" si="0"/>
        <v>95.83755244755244</v>
      </c>
      <c r="G23" s="206" t="str">
        <f>LOOKUP(F23,{0,45,45,50,55,60,65,70,75,80,85,90,95},{"F","D-","D","D+","C-","C","C+","B-","B","B+","A-","A","A+"})</f>
        <v>A+</v>
      </c>
      <c r="H23" s="48"/>
    </row>
    <row r="24" spans="1:8" s="36" customFormat="1" ht="14.15" customHeight="1" thickBot="1" x14ac:dyDescent="0.35">
      <c r="A24" s="35" t="s">
        <v>99</v>
      </c>
      <c r="B24" s="167">
        <f>('Lab12'!I24)/572 * 45</f>
        <v>40.712412587412587</v>
      </c>
      <c r="C24" s="168">
        <f>('InClass Assignments'!P24)/120*15</f>
        <v>13.25</v>
      </c>
      <c r="D24" s="169">
        <f>('Design Project'!H24)*0.35</f>
        <v>31.044999999999998</v>
      </c>
      <c r="E24" s="167">
        <f>Attendance!N24 * 0.05</f>
        <v>5</v>
      </c>
      <c r="F24" s="167">
        <f t="shared" si="0"/>
        <v>90.007412587412588</v>
      </c>
      <c r="G24" s="206" t="str">
        <f>LOOKUP(F24,{0,45,45,50,55,60,65,70,75,80,85,90,95},{"F","D-","D","D+","C-","C","C+","B-","B","B+","A-","A","A+"})</f>
        <v>A</v>
      </c>
      <c r="H24" s="48"/>
    </row>
    <row r="25" spans="1:8" s="36" customFormat="1" ht="14.15" customHeight="1" thickBot="1" x14ac:dyDescent="0.35">
      <c r="A25" s="34" t="s">
        <v>90</v>
      </c>
      <c r="B25" s="167">
        <f>('Lab12'!I25)/572 * 45</f>
        <v>19.45541958041958</v>
      </c>
      <c r="C25" s="168">
        <f>('InClass Assignments'!P25)/120*15</f>
        <v>11.25</v>
      </c>
      <c r="D25" s="169">
        <f>('Design Project'!H25)*0.35</f>
        <v>31.044999999999998</v>
      </c>
      <c r="E25" s="167">
        <f>Attendance!N25 * 0.05</f>
        <v>5</v>
      </c>
      <c r="F25" s="167">
        <f t="shared" si="0"/>
        <v>66.750419580419575</v>
      </c>
      <c r="G25" s="206" t="str">
        <f>LOOKUP(F25,{0,45,45,50,55,60,65,70,75,80,85,90,95},{"F","D-","D","D+","C-","C","C+","B-","B","B+","A-","A","A+"})</f>
        <v>C+</v>
      </c>
      <c r="H25" s="48"/>
    </row>
    <row r="26" spans="1:8" s="36" customFormat="1" ht="14.15" customHeight="1" thickBot="1" x14ac:dyDescent="0.35">
      <c r="A26" s="34" t="s">
        <v>84</v>
      </c>
      <c r="B26" s="167">
        <f>('Lab12'!I26)/572 * 45</f>
        <v>44.763986013986013</v>
      </c>
      <c r="C26" s="168">
        <f>('InClass Assignments'!P26)/120*15</f>
        <v>14.625</v>
      </c>
      <c r="D26" s="169">
        <f>('Design Project'!H26)*0.35</f>
        <v>30.624999999999996</v>
      </c>
      <c r="E26" s="167">
        <f>Attendance!N26 * 0.05</f>
        <v>5</v>
      </c>
      <c r="F26" s="167">
        <f t="shared" si="0"/>
        <v>95.013986013986013</v>
      </c>
      <c r="G26" s="206" t="str">
        <f>LOOKUP(F26,{0,45,45,50,55,60,65,70,75,80,85,90,95},{"F","D-","D","D+","C-","C","C+","B-","B","B+","A-","A","A+"})</f>
        <v>A+</v>
      </c>
      <c r="H26" s="48"/>
    </row>
    <row r="27" spans="1:8" s="36" customFormat="1" ht="14.15" customHeight="1" thickBot="1" x14ac:dyDescent="0.35">
      <c r="A27" s="34" t="s">
        <v>111</v>
      </c>
      <c r="B27" s="167">
        <f>('Lab12'!I27)/572 * 45</f>
        <v>41.1451048951049</v>
      </c>
      <c r="C27" s="168">
        <f>('InClass Assignments'!P27)/120*15</f>
        <v>14.125</v>
      </c>
      <c r="D27" s="169">
        <f>('Design Project'!H27)*0.35</f>
        <v>31.99</v>
      </c>
      <c r="E27" s="167">
        <f>Attendance!N27 * 0.05</f>
        <v>5</v>
      </c>
      <c r="F27" s="167">
        <f t="shared" si="0"/>
        <v>92.260104895104902</v>
      </c>
      <c r="G27" s="206" t="str">
        <f>LOOKUP(F27,{0,45,45,50,55,60,65,70,75,80,85,90,95},{"F","D-","D","D+","C-","C","C+","B-","B","B+","A-","A","A+"})</f>
        <v>A</v>
      </c>
      <c r="H27" s="48"/>
    </row>
    <row r="28" spans="1:8" s="36" customFormat="1" ht="14.15" customHeight="1" thickBot="1" x14ac:dyDescent="0.35">
      <c r="A28" s="34" t="s">
        <v>92</v>
      </c>
      <c r="B28" s="167">
        <f>('Lab12'!I28)/572 * 45</f>
        <v>44.826923076923073</v>
      </c>
      <c r="C28" s="168">
        <f>('InClass Assignments'!P28)/120*15</f>
        <v>7.875</v>
      </c>
      <c r="D28" s="169">
        <f>('Design Project'!H28)*0.35</f>
        <v>32.305</v>
      </c>
      <c r="E28" s="167">
        <f>Attendance!N28 * 0.05</f>
        <v>4.583333333333333</v>
      </c>
      <c r="F28" s="167">
        <f t="shared" si="0"/>
        <v>89.590256410256401</v>
      </c>
      <c r="G28" s="206" t="str">
        <f>LOOKUP(F28,{0,45,45,50,55,60,65,70,75,80,85,90,95},{"F","D-","D","D+","C-","C","C+","B-","B","B+","A-","A","A+"})</f>
        <v>A-</v>
      </c>
      <c r="H28" s="48"/>
    </row>
    <row r="29" spans="1:8" s="36" customFormat="1" ht="14.15" customHeight="1" thickBot="1" x14ac:dyDescent="0.35">
      <c r="A29" s="186" t="s">
        <v>106</v>
      </c>
      <c r="B29" s="167">
        <f>('Lab12'!I29)/572 * 45</f>
        <v>41.263111888111887</v>
      </c>
      <c r="C29" s="168">
        <f>('InClass Assignments'!P29)/120*15</f>
        <v>14.875</v>
      </c>
      <c r="D29" s="169">
        <f>('Design Project'!H29)*0.35</f>
        <v>31.044999999999998</v>
      </c>
      <c r="E29" s="167">
        <f>Attendance!N29 * 0.05</f>
        <v>5</v>
      </c>
      <c r="F29" s="167">
        <f t="shared" si="0"/>
        <v>92.183111888111881</v>
      </c>
      <c r="G29" s="206" t="str">
        <f>LOOKUP(F29,{0,45,45,50,55,60,65,70,75,80,85,90,95},{"F","D-","D","D+","C-","C","C+","B-","B","B+","A-","A","A+"})</f>
        <v>A</v>
      </c>
      <c r="H29" s="48"/>
    </row>
    <row r="30" spans="1:8" s="36" customFormat="1" ht="14.15" customHeight="1" thickBot="1" x14ac:dyDescent="0.35">
      <c r="A30" s="34" t="s">
        <v>93</v>
      </c>
      <c r="B30" s="167">
        <f>('Lab12'!I30)/572 * 45</f>
        <v>44.921328671328673</v>
      </c>
      <c r="C30" s="168">
        <f>('InClass Assignments'!P30)/120*15</f>
        <v>14.875</v>
      </c>
      <c r="D30" s="169">
        <f>('Design Project'!H30)*0.35</f>
        <v>30.624999999999996</v>
      </c>
      <c r="E30" s="167">
        <f>Attendance!N30 * 0.05</f>
        <v>4.583333333333333</v>
      </c>
      <c r="F30" s="167">
        <f t="shared" si="0"/>
        <v>95.004662004661995</v>
      </c>
      <c r="G30" s="206" t="str">
        <f>LOOKUP(F30,{0,45,45,50,55,60,65,70,75,80,85,90,95},{"F","D-","D","D+","C-","C","C+","B-","B","B+","A-","A","A+"})</f>
        <v>A+</v>
      </c>
      <c r="H30" s="48"/>
    </row>
    <row r="31" spans="1:8" s="36" customFormat="1" ht="14.15" customHeight="1" thickBot="1" x14ac:dyDescent="0.35">
      <c r="A31" s="35" t="s">
        <v>100</v>
      </c>
      <c r="B31" s="167">
        <f>('Lab12'!I31)/572 * 45</f>
        <v>42.83653846153846</v>
      </c>
      <c r="C31" s="168">
        <f>('InClass Assignments'!P31)/120*15</f>
        <v>13.125</v>
      </c>
      <c r="D31" s="169">
        <f>('Design Project'!H31)*0.35</f>
        <v>31.044999999999998</v>
      </c>
      <c r="E31" s="167">
        <f>Attendance!N31 * 0.05</f>
        <v>4.583333333333333</v>
      </c>
      <c r="F31" s="167">
        <f t="shared" si="0"/>
        <v>91.589871794871783</v>
      </c>
      <c r="G31" s="206" t="str">
        <f>LOOKUP(F31,{0,45,45,50,55,60,65,70,75,80,85,90,95},{"F","D-","D","D+","C-","C","C+","B-","B","B+","A-","A","A+"})</f>
        <v>A</v>
      </c>
      <c r="H31" s="48"/>
    </row>
    <row r="32" spans="1:8" s="36" customFormat="1" ht="14.15" customHeight="1" thickBot="1" x14ac:dyDescent="0.35">
      <c r="A32" s="186" t="s">
        <v>105</v>
      </c>
      <c r="B32" s="167">
        <f>('Lab12'!I32)/572 * 45</f>
        <v>29.423076923076923</v>
      </c>
      <c r="C32" s="168">
        <f>('InClass Assignments'!P32)/120*15</f>
        <v>5</v>
      </c>
      <c r="D32" s="169">
        <f>('Design Project'!H32)*0.35</f>
        <v>29.89</v>
      </c>
      <c r="E32" s="167">
        <f>Attendance!N32 * 0.05</f>
        <v>4.583333333333333</v>
      </c>
      <c r="F32" s="167">
        <f t="shared" si="0"/>
        <v>68.896410256410249</v>
      </c>
      <c r="G32" s="206" t="str">
        <f>LOOKUP(F32,{0,45,45,50,55,60,65,70,75,80,85,90,95},{"F","D-","D","D+","C-","C","C+","B-","B","B+","A-","A","A+"})</f>
        <v>C+</v>
      </c>
      <c r="H32" s="48"/>
    </row>
    <row r="33" spans="1:8" s="111" customFormat="1" ht="14.15" customHeight="1" thickBot="1" x14ac:dyDescent="0.35">
      <c r="A33" s="129" t="s">
        <v>91</v>
      </c>
      <c r="B33" s="205">
        <f>('Lab12'!I33)/572 * 45</f>
        <v>44.66958041958042</v>
      </c>
      <c r="C33" s="168">
        <f>('InClass Assignments'!P33)/120*15</f>
        <v>10</v>
      </c>
      <c r="D33" s="169">
        <f>('Design Project'!H33)*0.35</f>
        <v>29.784999999999997</v>
      </c>
      <c r="E33" s="167">
        <f>Attendance!N33 * 0.05</f>
        <v>5</v>
      </c>
      <c r="F33" s="167">
        <f t="shared" si="0"/>
        <v>89.454580419580424</v>
      </c>
      <c r="G33" s="206" t="str">
        <f>LOOKUP(F33,{0,45,45,50,55,60,65,70,75,80,85,90,95},{"F","D-","D","D+","C-","C","C+","B-","B","B+","A-","A","A+"})</f>
        <v>A-</v>
      </c>
      <c r="H33" s="110"/>
    </row>
    <row r="34" spans="1:8" ht="14" x14ac:dyDescent="0.3">
      <c r="A34" s="14"/>
      <c r="B34" s="54"/>
    </row>
    <row r="35" spans="1:8" x14ac:dyDescent="0.25">
      <c r="A35" s="14"/>
    </row>
    <row r="36" spans="1:8" x14ac:dyDescent="0.25">
      <c r="A36" s="14"/>
    </row>
    <row r="37" spans="1:8" x14ac:dyDescent="0.25">
      <c r="A37" s="13"/>
    </row>
    <row r="41" spans="1:8" x14ac:dyDescent="0.25">
      <c r="A41" s="16"/>
      <c r="B41" s="14"/>
      <c r="C41" s="14"/>
      <c r="D41" s="14"/>
      <c r="E41" s="14"/>
      <c r="F41" s="14"/>
      <c r="G41" s="14"/>
    </row>
    <row r="42" spans="1:8" ht="14" x14ac:dyDescent="0.3">
      <c r="A42" s="12"/>
      <c r="B42" s="14"/>
      <c r="C42" s="14"/>
      <c r="D42" s="14"/>
      <c r="E42" s="14"/>
      <c r="F42" s="14"/>
      <c r="G42" s="14"/>
    </row>
    <row r="43" spans="1:8" x14ac:dyDescent="0.25">
      <c r="A43" s="13"/>
      <c r="B43" s="13"/>
      <c r="C43" s="13"/>
      <c r="D43" s="13"/>
      <c r="E43" s="13"/>
      <c r="F43" s="13"/>
      <c r="G43" s="13"/>
    </row>
    <row r="44" spans="1:8" x14ac:dyDescent="0.25">
      <c r="A44" s="14"/>
      <c r="B44" s="14"/>
      <c r="C44" s="14"/>
      <c r="D44" s="14"/>
      <c r="E44" s="14"/>
      <c r="F44" s="14"/>
      <c r="G44" s="14"/>
    </row>
    <row r="45" spans="1:8" x14ac:dyDescent="0.25">
      <c r="A45" s="13"/>
      <c r="B45" s="14"/>
      <c r="C45" s="14"/>
      <c r="D45" s="14"/>
      <c r="E45" s="14"/>
      <c r="F45" s="14"/>
      <c r="G45" s="14"/>
    </row>
    <row r="46" spans="1:8" x14ac:dyDescent="0.25">
      <c r="A46" s="13"/>
      <c r="B46" s="14"/>
      <c r="C46" s="14"/>
      <c r="D46" s="14"/>
      <c r="E46" s="14"/>
      <c r="F46" s="14"/>
      <c r="G46" s="22"/>
    </row>
    <row r="47" spans="1:8" x14ac:dyDescent="0.25">
      <c r="A47" s="13"/>
      <c r="B47" s="14"/>
      <c r="C47" s="14"/>
      <c r="D47" s="14"/>
      <c r="E47" s="14"/>
      <c r="F47" s="14"/>
      <c r="G47" s="22"/>
    </row>
    <row r="48" spans="1:8" x14ac:dyDescent="0.25">
      <c r="A48" s="13"/>
      <c r="B48" s="14"/>
      <c r="C48" s="14"/>
      <c r="D48" s="14"/>
      <c r="E48" s="14"/>
      <c r="F48" s="14"/>
      <c r="G48" s="22"/>
    </row>
    <row r="49" spans="1:7" x14ac:dyDescent="0.25">
      <c r="A49" s="13"/>
      <c r="B49" s="14"/>
      <c r="C49" s="14"/>
      <c r="D49" s="14"/>
      <c r="E49" s="14"/>
      <c r="F49" s="14"/>
      <c r="G49" s="22"/>
    </row>
    <row r="50" spans="1:7" x14ac:dyDescent="0.25">
      <c r="A50" s="13"/>
      <c r="B50" s="14"/>
      <c r="C50" s="14"/>
      <c r="D50" s="14"/>
      <c r="E50" s="14"/>
      <c r="F50" s="14"/>
      <c r="G50" s="22"/>
    </row>
    <row r="51" spans="1:7" x14ac:dyDescent="0.25">
      <c r="A51" s="13"/>
      <c r="B51" s="14"/>
      <c r="C51" s="14"/>
      <c r="D51" s="14"/>
      <c r="E51" s="14"/>
      <c r="F51" s="14"/>
      <c r="G51" s="22"/>
    </row>
    <row r="52" spans="1:7" x14ac:dyDescent="0.25">
      <c r="A52" s="14"/>
      <c r="B52" s="14"/>
      <c r="C52" s="14"/>
      <c r="D52" s="14"/>
      <c r="E52" s="14"/>
      <c r="F52" s="14"/>
      <c r="G52" s="22"/>
    </row>
    <row r="53" spans="1:7" x14ac:dyDescent="0.25">
      <c r="A53" s="13"/>
      <c r="B53" s="14"/>
      <c r="C53" s="14"/>
      <c r="D53" s="14"/>
      <c r="E53" s="14"/>
      <c r="F53" s="14"/>
      <c r="G53" s="22"/>
    </row>
    <row r="54" spans="1:7" x14ac:dyDescent="0.25">
      <c r="A54" s="13"/>
      <c r="B54" s="14"/>
      <c r="C54" s="14"/>
      <c r="D54" s="14"/>
      <c r="E54" s="14"/>
      <c r="F54" s="14"/>
      <c r="G54" s="22"/>
    </row>
    <row r="55" spans="1:7" x14ac:dyDescent="0.25">
      <c r="A55" s="13"/>
      <c r="B55" s="14"/>
      <c r="C55" s="14"/>
      <c r="D55" s="14"/>
      <c r="E55" s="14"/>
      <c r="F55" s="14"/>
      <c r="G55" s="22"/>
    </row>
    <row r="56" spans="1:7" x14ac:dyDescent="0.25">
      <c r="A56" s="13"/>
      <c r="B56" s="14"/>
      <c r="C56" s="14"/>
      <c r="D56" s="14"/>
      <c r="E56" s="14"/>
      <c r="F56" s="14"/>
      <c r="G56" s="22"/>
    </row>
    <row r="57" spans="1:7" x14ac:dyDescent="0.25">
      <c r="A57" s="13"/>
      <c r="B57" s="14"/>
      <c r="C57" s="14"/>
      <c r="D57" s="14"/>
      <c r="E57" s="14"/>
      <c r="F57" s="14"/>
      <c r="G57" s="22"/>
    </row>
    <row r="58" spans="1:7" x14ac:dyDescent="0.25">
      <c r="A58" s="13"/>
      <c r="B58" s="14"/>
      <c r="C58" s="14"/>
      <c r="D58" s="14"/>
      <c r="E58" s="14"/>
      <c r="F58" s="14"/>
      <c r="G58" s="22"/>
    </row>
    <row r="59" spans="1:7" x14ac:dyDescent="0.25">
      <c r="A59" s="13"/>
      <c r="B59" s="14"/>
      <c r="C59" s="14"/>
      <c r="D59" s="14"/>
      <c r="E59" s="14"/>
      <c r="F59" s="14"/>
      <c r="G59" s="22"/>
    </row>
    <row r="60" spans="1:7" x14ac:dyDescent="0.25">
      <c r="A60" s="13"/>
      <c r="B60" s="14"/>
      <c r="C60" s="14"/>
      <c r="D60" s="14"/>
      <c r="E60" s="14"/>
      <c r="F60" s="14"/>
      <c r="G60" s="22"/>
    </row>
    <row r="61" spans="1:7" x14ac:dyDescent="0.25">
      <c r="A61" s="13"/>
      <c r="B61" s="14"/>
      <c r="C61" s="14"/>
      <c r="D61" s="14"/>
      <c r="E61" s="14"/>
      <c r="F61" s="14"/>
      <c r="G61" s="22"/>
    </row>
    <row r="62" spans="1:7" x14ac:dyDescent="0.25">
      <c r="A62" s="14"/>
      <c r="B62" s="14"/>
      <c r="C62" s="14"/>
      <c r="D62" s="14"/>
      <c r="E62" s="14"/>
      <c r="F62" s="14"/>
      <c r="G62" s="22"/>
    </row>
    <row r="63" spans="1:7" x14ac:dyDescent="0.25">
      <c r="A63" s="14"/>
      <c r="B63" s="14"/>
      <c r="C63" s="14"/>
      <c r="D63" s="14"/>
      <c r="E63" s="14"/>
      <c r="F63" s="14"/>
      <c r="G63" s="22"/>
    </row>
    <row r="64" spans="1:7" x14ac:dyDescent="0.25">
      <c r="A64" s="14"/>
      <c r="B64" s="14"/>
      <c r="C64" s="14"/>
      <c r="D64" s="14"/>
      <c r="E64" s="14"/>
      <c r="F64" s="14"/>
      <c r="G64" s="22"/>
    </row>
    <row r="65" spans="1:7" x14ac:dyDescent="0.25">
      <c r="A65" s="14"/>
      <c r="B65" s="14"/>
      <c r="C65" s="14"/>
      <c r="D65" s="14"/>
      <c r="E65" s="14"/>
      <c r="F65" s="14"/>
      <c r="G65" s="22"/>
    </row>
    <row r="66" spans="1:7" x14ac:dyDescent="0.25">
      <c r="A66" s="14"/>
      <c r="B66" s="14"/>
      <c r="C66" s="14"/>
      <c r="D66" s="14"/>
      <c r="E66" s="14"/>
      <c r="F66" s="14"/>
      <c r="G66" s="22"/>
    </row>
    <row r="67" spans="1:7" x14ac:dyDescent="0.25">
      <c r="A67" s="14"/>
      <c r="B67" s="14"/>
      <c r="C67" s="14"/>
      <c r="D67" s="14"/>
      <c r="E67" s="14"/>
      <c r="F67" s="14"/>
      <c r="G67" s="22"/>
    </row>
    <row r="68" spans="1:7" x14ac:dyDescent="0.25">
      <c r="A68" s="13"/>
      <c r="B68" s="14"/>
      <c r="C68" s="14"/>
      <c r="D68" s="14"/>
      <c r="E68" s="14"/>
      <c r="F68" s="14"/>
      <c r="G68" s="22"/>
    </row>
    <row r="69" spans="1:7" x14ac:dyDescent="0.25">
      <c r="A69" s="14"/>
      <c r="B69" s="14"/>
      <c r="C69" s="14"/>
      <c r="D69" s="14"/>
      <c r="E69" s="14"/>
      <c r="F69" s="14"/>
      <c r="G69" s="22"/>
    </row>
    <row r="70" spans="1:7" x14ac:dyDescent="0.25">
      <c r="A70" s="14"/>
      <c r="B70" s="14"/>
      <c r="C70" s="14"/>
      <c r="D70" s="14"/>
      <c r="E70" s="14"/>
      <c r="F70" s="14"/>
      <c r="G70" s="22"/>
    </row>
    <row r="71" spans="1:7" ht="14" x14ac:dyDescent="0.3">
      <c r="A71" s="14"/>
      <c r="B71" s="12"/>
      <c r="C71" s="14"/>
      <c r="D71" s="14"/>
      <c r="E71" s="14"/>
      <c r="F71" s="14"/>
      <c r="G71" s="14"/>
    </row>
    <row r="72" spans="1:7" ht="14" x14ac:dyDescent="0.3">
      <c r="A72" s="12"/>
      <c r="B72" s="14"/>
      <c r="C72" s="14"/>
      <c r="D72" s="14"/>
      <c r="E72" s="14"/>
      <c r="F72" s="14"/>
      <c r="G72" s="14"/>
    </row>
    <row r="73" spans="1:7" x14ac:dyDescent="0.25">
      <c r="A73" s="13"/>
      <c r="B73" s="13"/>
      <c r="C73" s="13"/>
      <c r="D73" s="13"/>
      <c r="E73" s="13"/>
      <c r="F73" s="13"/>
      <c r="G73" s="13"/>
    </row>
    <row r="74" spans="1:7" x14ac:dyDescent="0.25">
      <c r="A74" s="14"/>
      <c r="B74" s="14"/>
      <c r="C74" s="14"/>
      <c r="D74" s="14"/>
      <c r="E74" s="14"/>
      <c r="F74" s="14"/>
      <c r="G74" s="14"/>
    </row>
    <row r="75" spans="1:7" x14ac:dyDescent="0.25">
      <c r="A75" s="16"/>
      <c r="B75" s="14"/>
      <c r="C75" s="14"/>
      <c r="D75" s="14"/>
      <c r="E75" s="14"/>
      <c r="F75" s="14"/>
      <c r="G75" s="14"/>
    </row>
    <row r="76" spans="1:7" x14ac:dyDescent="0.25">
      <c r="A76" s="16"/>
      <c r="B76" s="14"/>
      <c r="C76" s="14"/>
      <c r="D76" s="14"/>
      <c r="E76" s="14"/>
      <c r="F76" s="14"/>
      <c r="G76" s="14"/>
    </row>
    <row r="77" spans="1:7" x14ac:dyDescent="0.25">
      <c r="A77" s="16"/>
      <c r="B77" s="14"/>
      <c r="C77" s="14"/>
      <c r="D77" s="14"/>
      <c r="E77" s="14"/>
      <c r="F77" s="14"/>
      <c r="G77" s="14"/>
    </row>
    <row r="78" spans="1:7" x14ac:dyDescent="0.25">
      <c r="A78" s="16"/>
      <c r="B78" s="14"/>
      <c r="C78" s="14"/>
      <c r="D78" s="14"/>
      <c r="E78" s="14"/>
      <c r="F78" s="14"/>
      <c r="G78" s="14"/>
    </row>
    <row r="79" spans="1:7" x14ac:dyDescent="0.25">
      <c r="A79" s="16"/>
      <c r="B79" s="14"/>
      <c r="C79" s="14"/>
      <c r="D79" s="14"/>
      <c r="E79" s="14"/>
      <c r="F79" s="14"/>
      <c r="G79" s="14"/>
    </row>
    <row r="80" spans="1:7" x14ac:dyDescent="0.25">
      <c r="A80" s="16"/>
      <c r="B80" s="14"/>
      <c r="C80" s="14"/>
      <c r="D80" s="14"/>
      <c r="E80" s="14"/>
      <c r="F80" s="14"/>
      <c r="G80" s="14"/>
    </row>
    <row r="81" spans="1:7" x14ac:dyDescent="0.25">
      <c r="A81" s="16"/>
      <c r="B81" s="14"/>
      <c r="C81" s="14"/>
      <c r="D81" s="14"/>
      <c r="E81" s="14"/>
      <c r="F81" s="14"/>
      <c r="G81" s="14"/>
    </row>
    <row r="82" spans="1:7" x14ac:dyDescent="0.25">
      <c r="A82" s="16"/>
      <c r="B82" s="14"/>
      <c r="C82" s="14"/>
      <c r="D82" s="14"/>
      <c r="E82" s="14"/>
      <c r="F82" s="14"/>
      <c r="G82" s="14"/>
    </row>
    <row r="83" spans="1:7" x14ac:dyDescent="0.25">
      <c r="A83" s="16"/>
      <c r="B83" s="14"/>
      <c r="C83" s="14"/>
      <c r="D83" s="14"/>
      <c r="E83" s="14"/>
      <c r="F83" s="14"/>
      <c r="G83" s="14"/>
    </row>
    <row r="84" spans="1:7" x14ac:dyDescent="0.25">
      <c r="A84" s="16"/>
      <c r="B84" s="14"/>
      <c r="C84" s="14"/>
      <c r="D84" s="14"/>
      <c r="E84" s="14"/>
      <c r="F84" s="14"/>
      <c r="G84" s="14"/>
    </row>
    <row r="85" spans="1:7" x14ac:dyDescent="0.25">
      <c r="A85" s="16"/>
      <c r="B85" s="14"/>
      <c r="C85" s="14"/>
      <c r="D85" s="14"/>
      <c r="E85" s="14"/>
      <c r="F85" s="14"/>
      <c r="G85" s="14"/>
    </row>
    <row r="86" spans="1:7" x14ac:dyDescent="0.25">
      <c r="A86" s="16"/>
      <c r="B86" s="14"/>
      <c r="C86" s="14"/>
      <c r="D86" s="14"/>
      <c r="E86" s="14"/>
      <c r="F86" s="14"/>
      <c r="G86" s="14"/>
    </row>
    <row r="87" spans="1:7" x14ac:dyDescent="0.25">
      <c r="A87" s="16"/>
      <c r="B87" s="14"/>
      <c r="C87" s="14"/>
      <c r="D87" s="14"/>
      <c r="E87" s="14"/>
      <c r="F87" s="14"/>
      <c r="G87" s="14"/>
    </row>
    <row r="88" spans="1:7" x14ac:dyDescent="0.25">
      <c r="A88" s="16"/>
      <c r="B88" s="14"/>
      <c r="C88" s="14"/>
      <c r="D88" s="14"/>
      <c r="E88" s="14"/>
      <c r="F88" s="14"/>
      <c r="G88" s="14"/>
    </row>
    <row r="89" spans="1:7" x14ac:dyDescent="0.25">
      <c r="A89" s="16"/>
      <c r="B89" s="14"/>
      <c r="C89" s="14"/>
      <c r="D89" s="14"/>
      <c r="E89" s="14"/>
      <c r="F89" s="14"/>
      <c r="G89" s="14"/>
    </row>
    <row r="90" spans="1:7" x14ac:dyDescent="0.25">
      <c r="A90" s="16"/>
      <c r="B90" s="14"/>
      <c r="C90" s="14"/>
      <c r="D90" s="14"/>
      <c r="E90" s="14"/>
      <c r="F90" s="14"/>
      <c r="G90" s="14"/>
    </row>
    <row r="91" spans="1:7" x14ac:dyDescent="0.25">
      <c r="A91" s="16"/>
      <c r="B91" s="14"/>
      <c r="C91" s="14"/>
      <c r="D91" s="14"/>
      <c r="E91" s="14"/>
      <c r="F91" s="14"/>
      <c r="G91" s="14"/>
    </row>
    <row r="92" spans="1:7" x14ac:dyDescent="0.25">
      <c r="A92" s="16"/>
      <c r="B92" s="14"/>
      <c r="C92" s="14"/>
      <c r="D92" s="14"/>
      <c r="E92" s="14"/>
      <c r="F92" s="14"/>
      <c r="G92" s="14"/>
    </row>
    <row r="93" spans="1:7" x14ac:dyDescent="0.25">
      <c r="A93" s="16"/>
      <c r="B93" s="14"/>
      <c r="C93" s="14"/>
      <c r="D93" s="14"/>
      <c r="E93" s="14"/>
      <c r="F93" s="14"/>
      <c r="G93" s="14"/>
    </row>
    <row r="94" spans="1:7" x14ac:dyDescent="0.25">
      <c r="A94" s="16"/>
      <c r="B94" s="14"/>
      <c r="C94" s="14"/>
      <c r="D94" s="14"/>
      <c r="E94" s="14"/>
      <c r="F94" s="14"/>
      <c r="G94" s="14"/>
    </row>
    <row r="95" spans="1:7" x14ac:dyDescent="0.25">
      <c r="A95" s="16"/>
      <c r="B95" s="14"/>
      <c r="C95" s="14"/>
      <c r="D95" s="14"/>
      <c r="E95" s="14"/>
      <c r="F95" s="14"/>
      <c r="G95" s="14"/>
    </row>
    <row r="96" spans="1:7" x14ac:dyDescent="0.25">
      <c r="A96" s="16"/>
      <c r="B96" s="14"/>
      <c r="C96" s="14"/>
      <c r="D96" s="14"/>
      <c r="E96" s="14"/>
      <c r="F96" s="14"/>
      <c r="G96" s="14"/>
    </row>
    <row r="97" spans="1:7" x14ac:dyDescent="0.25">
      <c r="A97" s="16"/>
      <c r="B97" s="14"/>
      <c r="C97" s="14"/>
      <c r="D97" s="14"/>
      <c r="E97" s="14"/>
      <c r="F97" s="14"/>
      <c r="G97" s="14"/>
    </row>
    <row r="98" spans="1:7" x14ac:dyDescent="0.25">
      <c r="A98" s="16"/>
      <c r="B98" s="14"/>
      <c r="C98" s="14"/>
      <c r="D98" s="14"/>
      <c r="E98" s="14"/>
      <c r="F98" s="14"/>
      <c r="G98" s="14"/>
    </row>
    <row r="99" spans="1:7" x14ac:dyDescent="0.25">
      <c r="A99" s="16"/>
      <c r="B99" s="14"/>
      <c r="C99" s="14"/>
      <c r="D99" s="14"/>
      <c r="E99" s="14"/>
      <c r="F99" s="14"/>
      <c r="G99" s="14"/>
    </row>
    <row r="100" spans="1:7" x14ac:dyDescent="0.25">
      <c r="A100" s="13"/>
      <c r="B100" s="14"/>
      <c r="C100" s="14"/>
      <c r="D100" s="14"/>
      <c r="E100" s="14"/>
      <c r="F100" s="14"/>
      <c r="G100" s="14"/>
    </row>
    <row r="101" spans="1:7" x14ac:dyDescent="0.25">
      <c r="A101" s="13"/>
      <c r="B101" s="13"/>
      <c r="C101" s="13"/>
      <c r="D101" s="13"/>
      <c r="E101" s="14"/>
      <c r="F101" s="14"/>
      <c r="G101" s="13"/>
    </row>
    <row r="102" spans="1:7" ht="14" x14ac:dyDescent="0.3">
      <c r="A102" s="12"/>
      <c r="B102" s="14"/>
    </row>
    <row r="103" spans="1:7" x14ac:dyDescent="0.25">
      <c r="A103" s="13"/>
      <c r="B103" s="13"/>
      <c r="C103" s="13"/>
      <c r="D103" s="13"/>
      <c r="E103" s="13"/>
      <c r="F103" s="13"/>
      <c r="G103" s="13"/>
    </row>
    <row r="104" spans="1:7" x14ac:dyDescent="0.25">
      <c r="A104" s="14"/>
      <c r="B104" s="14"/>
      <c r="C104" s="14"/>
      <c r="D104" s="14"/>
      <c r="E104" s="14"/>
      <c r="F104" s="14"/>
      <c r="G104" s="14"/>
    </row>
    <row r="105" spans="1:7" x14ac:dyDescent="0.25">
      <c r="A105" s="14"/>
      <c r="B105" s="13"/>
      <c r="C105" s="13"/>
      <c r="D105" s="13"/>
      <c r="E105" s="14"/>
      <c r="F105" s="14"/>
      <c r="G105" s="13"/>
    </row>
    <row r="106" spans="1:7" x14ac:dyDescent="0.25">
      <c r="A106" s="14"/>
      <c r="B106" s="13"/>
      <c r="C106" s="13"/>
      <c r="D106" s="13"/>
      <c r="E106" s="14"/>
      <c r="F106" s="14"/>
      <c r="G106" s="13"/>
    </row>
    <row r="107" spans="1:7" x14ac:dyDescent="0.25">
      <c r="A107" s="14"/>
      <c r="B107" s="13"/>
      <c r="C107" s="13"/>
      <c r="D107" s="13"/>
      <c r="E107" s="14"/>
      <c r="F107" s="14"/>
      <c r="G107" s="13"/>
    </row>
    <row r="108" spans="1:7" x14ac:dyDescent="0.25">
      <c r="A108" s="14"/>
      <c r="B108" s="13"/>
      <c r="C108" s="13"/>
      <c r="D108" s="13"/>
      <c r="E108" s="14"/>
      <c r="F108" s="14"/>
      <c r="G108" s="13"/>
    </row>
    <row r="109" spans="1:7" x14ac:dyDescent="0.25">
      <c r="A109" s="14"/>
      <c r="B109" s="13"/>
      <c r="C109" s="13"/>
      <c r="D109" s="13"/>
      <c r="E109" s="14"/>
      <c r="F109" s="14"/>
      <c r="G109" s="13"/>
    </row>
    <row r="110" spans="1:7" x14ac:dyDescent="0.25">
      <c r="A110" s="14"/>
      <c r="B110" s="13"/>
      <c r="C110" s="13"/>
      <c r="D110" s="13"/>
      <c r="E110" s="14"/>
      <c r="F110" s="14"/>
      <c r="G110" s="13"/>
    </row>
    <row r="111" spans="1:7" x14ac:dyDescent="0.25">
      <c r="A111" s="14"/>
      <c r="B111" s="13"/>
      <c r="C111" s="13"/>
      <c r="D111" s="13"/>
      <c r="E111" s="14"/>
      <c r="F111" s="14"/>
      <c r="G111" s="13"/>
    </row>
    <row r="112" spans="1:7" x14ac:dyDescent="0.25">
      <c r="A112" s="14"/>
      <c r="B112" s="13"/>
      <c r="C112" s="13"/>
      <c r="D112" s="13"/>
      <c r="E112" s="14"/>
      <c r="F112" s="14"/>
      <c r="G112" s="13"/>
    </row>
    <row r="113" spans="1:7" x14ac:dyDescent="0.25">
      <c r="A113" s="14"/>
      <c r="B113" s="13"/>
      <c r="C113" s="13"/>
      <c r="D113" s="13"/>
      <c r="E113" s="14"/>
      <c r="F113" s="14"/>
      <c r="G113" s="13"/>
    </row>
    <row r="114" spans="1:7" x14ac:dyDescent="0.25">
      <c r="A114" s="14"/>
      <c r="B114" s="13"/>
      <c r="C114" s="13"/>
      <c r="D114" s="13"/>
      <c r="E114" s="14"/>
      <c r="F114" s="14"/>
      <c r="G114" s="13"/>
    </row>
    <row r="115" spans="1:7" x14ac:dyDescent="0.25">
      <c r="A115" s="14"/>
      <c r="B115" s="13"/>
      <c r="C115" s="13"/>
      <c r="D115" s="13"/>
      <c r="E115" s="14"/>
      <c r="F115" s="14"/>
      <c r="G115" s="13"/>
    </row>
    <row r="116" spans="1:7" x14ac:dyDescent="0.25">
      <c r="A116" s="14"/>
      <c r="B116" s="13"/>
      <c r="C116" s="13"/>
      <c r="D116" s="13"/>
      <c r="E116" s="14"/>
      <c r="F116" s="14"/>
      <c r="G116" s="13"/>
    </row>
    <row r="117" spans="1:7" x14ac:dyDescent="0.25">
      <c r="A117" s="14"/>
      <c r="B117" s="13"/>
      <c r="C117" s="13"/>
      <c r="D117" s="13"/>
      <c r="E117" s="14"/>
      <c r="F117" s="14"/>
      <c r="G117" s="13"/>
    </row>
    <row r="118" spans="1:7" ht="14" x14ac:dyDescent="0.35">
      <c r="A118" s="17"/>
      <c r="B118" s="13"/>
      <c r="C118" s="13"/>
      <c r="D118" s="13"/>
      <c r="E118" s="14"/>
      <c r="F118" s="14"/>
      <c r="G118" s="13"/>
    </row>
    <row r="119" spans="1:7" x14ac:dyDescent="0.25">
      <c r="A119" s="14"/>
      <c r="B119" s="13"/>
      <c r="C119" s="13"/>
      <c r="D119" s="13"/>
      <c r="E119" s="14"/>
      <c r="F119" s="14"/>
      <c r="G119" s="13"/>
    </row>
    <row r="120" spans="1:7" x14ac:dyDescent="0.25">
      <c r="A120" s="14"/>
      <c r="B120" s="13"/>
      <c r="C120" s="13"/>
      <c r="D120" s="13"/>
      <c r="E120" s="14"/>
      <c r="F120" s="14"/>
      <c r="G120" s="13"/>
    </row>
    <row r="121" spans="1:7" x14ac:dyDescent="0.25">
      <c r="A121" s="14"/>
      <c r="B121" s="13"/>
      <c r="C121" s="13"/>
      <c r="D121" s="13"/>
      <c r="E121" s="14"/>
      <c r="F121" s="14"/>
      <c r="G121" s="13"/>
    </row>
    <row r="122" spans="1:7" x14ac:dyDescent="0.25">
      <c r="A122" s="14"/>
      <c r="B122" s="14"/>
      <c r="C122" s="13"/>
      <c r="D122" s="13"/>
      <c r="E122" s="14"/>
      <c r="F122" s="14"/>
      <c r="G122" s="13"/>
    </row>
    <row r="123" spans="1:7" x14ac:dyDescent="0.25">
      <c r="A123" s="14"/>
      <c r="B123" s="14"/>
      <c r="C123" s="13"/>
      <c r="D123" s="13"/>
      <c r="E123" s="14"/>
      <c r="F123" s="14"/>
      <c r="G123" s="13"/>
    </row>
    <row r="124" spans="1:7" x14ac:dyDescent="0.25">
      <c r="A124" s="14"/>
      <c r="B124" s="14"/>
      <c r="C124" s="13"/>
      <c r="D124" s="13"/>
      <c r="E124" s="14"/>
      <c r="F124" s="14"/>
      <c r="G124" s="13"/>
    </row>
    <row r="125" spans="1:7" x14ac:dyDescent="0.25">
      <c r="A125" s="14"/>
      <c r="B125" s="14"/>
      <c r="C125" s="13"/>
      <c r="D125" s="13"/>
      <c r="E125" s="14"/>
      <c r="F125" s="14"/>
      <c r="G125" s="13"/>
    </row>
    <row r="126" spans="1:7" x14ac:dyDescent="0.25">
      <c r="A126" s="14"/>
      <c r="B126" s="14"/>
      <c r="C126" s="13"/>
      <c r="D126" s="13"/>
      <c r="E126" s="14"/>
      <c r="F126" s="14"/>
      <c r="G126" s="13"/>
    </row>
    <row r="127" spans="1:7" x14ac:dyDescent="0.25">
      <c r="A127" s="14"/>
      <c r="B127" s="14"/>
      <c r="C127" s="13"/>
      <c r="D127" s="13"/>
      <c r="E127" s="14"/>
      <c r="F127" s="14"/>
      <c r="G127" s="13"/>
    </row>
    <row r="128" spans="1:7" x14ac:dyDescent="0.25">
      <c r="A128" s="14"/>
      <c r="B128" s="14"/>
      <c r="C128" s="13"/>
      <c r="D128" s="13"/>
      <c r="E128" s="14"/>
      <c r="F128" s="14"/>
      <c r="G128" s="13"/>
    </row>
    <row r="129" spans="1:7" x14ac:dyDescent="0.25">
      <c r="A129" s="20"/>
      <c r="B129" s="14"/>
      <c r="C129" s="14"/>
      <c r="D129" s="14"/>
      <c r="E129" s="14"/>
      <c r="F129" s="14"/>
      <c r="G129" s="14"/>
    </row>
    <row r="130" spans="1:7" x14ac:dyDescent="0.25">
      <c r="A130" s="20"/>
      <c r="B130" s="14"/>
      <c r="C130" s="14"/>
      <c r="D130" s="14"/>
      <c r="E130" s="14"/>
      <c r="F130" s="14"/>
      <c r="G130" s="14"/>
    </row>
  </sheetData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81" zoomScaleNormal="81" workbookViewId="0"/>
  </sheetViews>
  <sheetFormatPr defaultColWidth="11.453125" defaultRowHeight="12.5" x14ac:dyDescent="0.25"/>
  <cols>
    <col min="1" max="1" width="5.6328125" style="1" bestFit="1" customWidth="1"/>
    <col min="2" max="2" width="10.6328125" style="16" bestFit="1" customWidth="1"/>
    <col min="3" max="3" width="12.6328125" style="16" customWidth="1"/>
    <col min="4" max="4" width="81.08984375" style="11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 x14ac:dyDescent="0.35">
      <c r="A1" s="73" t="s">
        <v>64</v>
      </c>
      <c r="B1" s="76"/>
      <c r="C1" s="76"/>
      <c r="D1" s="88"/>
      <c r="E1" s="89"/>
      <c r="F1" s="90"/>
      <c r="G1" s="91"/>
      <c r="H1" s="91"/>
      <c r="I1" s="91"/>
    </row>
    <row r="2" spans="1:9" s="108" customFormat="1" ht="14.15" customHeight="1" x14ac:dyDescent="0.3">
      <c r="A2" s="103" t="s">
        <v>16</v>
      </c>
      <c r="B2" s="104" t="s">
        <v>75</v>
      </c>
      <c r="C2" s="104" t="s">
        <v>74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 x14ac:dyDescent="0.35">
      <c r="A3" s="141"/>
      <c r="B3" s="143">
        <v>1</v>
      </c>
      <c r="C3" s="142">
        <v>30</v>
      </c>
      <c r="D3" s="144"/>
      <c r="E3" s="92"/>
      <c r="F3" s="92"/>
      <c r="G3" s="92"/>
      <c r="H3" s="91"/>
      <c r="I3" s="91"/>
    </row>
    <row r="4" spans="1:9" s="107" customFormat="1" ht="14.15" customHeight="1" thickBot="1" x14ac:dyDescent="0.35">
      <c r="A4" s="164" t="s">
        <v>107</v>
      </c>
      <c r="B4" s="104">
        <v>100</v>
      </c>
      <c r="C4" s="104">
        <v>30</v>
      </c>
      <c r="D4" s="166"/>
    </row>
    <row r="5" spans="1:9" s="36" customFormat="1" ht="14.15" customHeight="1" thickBot="1" x14ac:dyDescent="0.35">
      <c r="A5" s="34" t="s">
        <v>87</v>
      </c>
      <c r="B5" s="51">
        <v>100</v>
      </c>
      <c r="C5" s="104">
        <v>30</v>
      </c>
      <c r="D5" s="40"/>
    </row>
    <row r="6" spans="1:9" s="36" customFormat="1" ht="14.15" customHeight="1" x14ac:dyDescent="0.3">
      <c r="A6" s="34" t="s">
        <v>94</v>
      </c>
      <c r="B6" s="51">
        <v>100</v>
      </c>
      <c r="C6" s="104">
        <v>30</v>
      </c>
      <c r="D6" s="40"/>
    </row>
    <row r="7" spans="1:9" s="36" customFormat="1" ht="14.15" customHeight="1" x14ac:dyDescent="0.3">
      <c r="A7" s="34" t="s">
        <v>102</v>
      </c>
      <c r="B7" s="51">
        <v>0</v>
      </c>
      <c r="C7" s="51">
        <v>0</v>
      </c>
      <c r="D7" s="183" t="s">
        <v>78</v>
      </c>
    </row>
    <row r="8" spans="1:9" s="36" customFormat="1" ht="14.15" customHeight="1" x14ac:dyDescent="0.3">
      <c r="A8" s="34" t="s">
        <v>85</v>
      </c>
      <c r="B8" s="51">
        <v>0</v>
      </c>
      <c r="C8" s="51">
        <v>0</v>
      </c>
      <c r="D8" s="183" t="s">
        <v>78</v>
      </c>
    </row>
    <row r="9" spans="1:9" s="36" customFormat="1" ht="14.15" customHeight="1" x14ac:dyDescent="0.3">
      <c r="A9" s="34" t="s">
        <v>98</v>
      </c>
      <c r="B9" s="51">
        <v>0</v>
      </c>
      <c r="C9" s="51">
        <v>0</v>
      </c>
      <c r="D9" s="183" t="s">
        <v>78</v>
      </c>
    </row>
    <row r="10" spans="1:9" s="36" customFormat="1" ht="14.15" customHeight="1" x14ac:dyDescent="0.3">
      <c r="A10" s="34" t="s">
        <v>103</v>
      </c>
      <c r="B10" s="51">
        <v>100</v>
      </c>
      <c r="C10" s="51">
        <v>30</v>
      </c>
      <c r="D10" s="183"/>
    </row>
    <row r="11" spans="1:9" s="36" customFormat="1" ht="14.15" customHeight="1" x14ac:dyDescent="0.3">
      <c r="A11" s="34" t="s">
        <v>79</v>
      </c>
      <c r="B11" s="51">
        <v>100</v>
      </c>
      <c r="C11" s="51">
        <v>30</v>
      </c>
      <c r="D11" s="40"/>
    </row>
    <row r="12" spans="1:9" s="36" customFormat="1" ht="14.15" customHeight="1" x14ac:dyDescent="0.3">
      <c r="A12" s="34" t="s">
        <v>80</v>
      </c>
      <c r="B12" s="51">
        <v>100</v>
      </c>
      <c r="C12" s="51">
        <v>30</v>
      </c>
      <c r="D12" s="40"/>
    </row>
    <row r="13" spans="1:9" s="36" customFormat="1" ht="14.15" customHeight="1" x14ac:dyDescent="0.3">
      <c r="A13" s="35" t="s">
        <v>97</v>
      </c>
      <c r="B13" s="51">
        <v>100</v>
      </c>
      <c r="C13" s="51">
        <v>30</v>
      </c>
      <c r="D13" s="40"/>
    </row>
    <row r="14" spans="1:9" s="36" customFormat="1" ht="14.15" customHeight="1" x14ac:dyDescent="0.3">
      <c r="A14" s="34" t="s">
        <v>83</v>
      </c>
      <c r="B14" s="51">
        <v>100</v>
      </c>
      <c r="C14" s="51">
        <v>30</v>
      </c>
      <c r="D14" s="44"/>
    </row>
    <row r="15" spans="1:9" s="36" customFormat="1" ht="14.15" customHeight="1" x14ac:dyDescent="0.3">
      <c r="A15" s="35" t="s">
        <v>89</v>
      </c>
      <c r="B15" s="51">
        <v>100</v>
      </c>
      <c r="C15" s="51">
        <v>30</v>
      </c>
      <c r="D15" s="40"/>
    </row>
    <row r="16" spans="1:9" s="36" customFormat="1" ht="14.15" customHeight="1" x14ac:dyDescent="0.3">
      <c r="A16" s="35" t="s">
        <v>104</v>
      </c>
      <c r="B16" s="51">
        <v>0</v>
      </c>
      <c r="C16" s="51">
        <v>0</v>
      </c>
      <c r="D16" s="183" t="s">
        <v>78</v>
      </c>
    </row>
    <row r="17" spans="1:4" s="36" customFormat="1" ht="14.15" customHeight="1" x14ac:dyDescent="0.3">
      <c r="A17" s="35" t="s">
        <v>101</v>
      </c>
      <c r="B17" s="51">
        <v>100</v>
      </c>
      <c r="C17" s="51">
        <v>30</v>
      </c>
    </row>
    <row r="18" spans="1:4" s="36" customFormat="1" ht="14.15" customHeight="1" x14ac:dyDescent="0.3">
      <c r="A18" s="35" t="s">
        <v>96</v>
      </c>
      <c r="B18" s="51">
        <v>100</v>
      </c>
      <c r="C18" s="51">
        <v>30</v>
      </c>
      <c r="D18" s="40"/>
    </row>
    <row r="19" spans="1:4" s="36" customFormat="1" ht="14.15" customHeight="1" x14ac:dyDescent="0.3">
      <c r="A19" s="35" t="s">
        <v>82</v>
      </c>
      <c r="B19" s="51">
        <v>100</v>
      </c>
      <c r="C19" s="51">
        <v>30</v>
      </c>
      <c r="D19" s="40"/>
    </row>
    <row r="20" spans="1:4" s="36" customFormat="1" ht="14.15" customHeight="1" x14ac:dyDescent="0.3">
      <c r="A20" s="34" t="s">
        <v>86</v>
      </c>
      <c r="B20" s="51">
        <v>100</v>
      </c>
      <c r="C20" s="51">
        <v>30</v>
      </c>
      <c r="D20" s="183"/>
    </row>
    <row r="21" spans="1:4" s="36" customFormat="1" ht="14.15" customHeight="1" x14ac:dyDescent="0.3">
      <c r="A21" s="35" t="s">
        <v>95</v>
      </c>
      <c r="B21" s="51">
        <v>100</v>
      </c>
      <c r="C21" s="51">
        <v>30</v>
      </c>
      <c r="D21" s="40"/>
    </row>
    <row r="22" spans="1:4" s="36" customFormat="1" ht="14.15" customHeight="1" x14ac:dyDescent="0.3">
      <c r="A22" s="35" t="s">
        <v>88</v>
      </c>
      <c r="B22" s="51">
        <v>100</v>
      </c>
      <c r="C22" s="51">
        <v>30</v>
      </c>
      <c r="D22" s="40"/>
    </row>
    <row r="23" spans="1:4" s="36" customFormat="1" ht="14.15" customHeight="1" x14ac:dyDescent="0.3">
      <c r="A23" s="35" t="s">
        <v>81</v>
      </c>
      <c r="B23" s="51">
        <v>100</v>
      </c>
      <c r="C23" s="51">
        <v>30</v>
      </c>
      <c r="D23" s="40"/>
    </row>
    <row r="24" spans="1:4" s="36" customFormat="1" ht="14.15" customHeight="1" x14ac:dyDescent="0.3">
      <c r="A24" s="35" t="s">
        <v>99</v>
      </c>
      <c r="B24" s="51">
        <v>100</v>
      </c>
      <c r="C24" s="51">
        <v>30</v>
      </c>
      <c r="D24" s="40"/>
    </row>
    <row r="25" spans="1:4" s="36" customFormat="1" ht="14.15" customHeight="1" x14ac:dyDescent="0.3">
      <c r="A25" s="34" t="s">
        <v>90</v>
      </c>
      <c r="B25" s="51">
        <v>100</v>
      </c>
      <c r="C25" s="51">
        <v>30</v>
      </c>
      <c r="D25" s="40"/>
    </row>
    <row r="26" spans="1:4" s="36" customFormat="1" ht="14.15" customHeight="1" x14ac:dyDescent="0.3">
      <c r="A26" s="34" t="s">
        <v>84</v>
      </c>
      <c r="B26" s="51">
        <v>100</v>
      </c>
      <c r="C26" s="51">
        <v>30</v>
      </c>
      <c r="D26" s="40"/>
    </row>
    <row r="27" spans="1:4" s="36" customFormat="1" ht="14.15" customHeight="1" x14ac:dyDescent="0.3">
      <c r="A27" s="34" t="s">
        <v>111</v>
      </c>
      <c r="B27" s="51">
        <v>100</v>
      </c>
      <c r="C27" s="51">
        <v>30</v>
      </c>
      <c r="D27" s="40"/>
    </row>
    <row r="28" spans="1:4" s="36" customFormat="1" ht="14.15" customHeight="1" x14ac:dyDescent="0.3">
      <c r="A28" s="34" t="s">
        <v>92</v>
      </c>
      <c r="B28" s="51">
        <v>100</v>
      </c>
      <c r="C28" s="51">
        <v>30</v>
      </c>
      <c r="D28" s="40"/>
    </row>
    <row r="29" spans="1:4" s="36" customFormat="1" ht="14.15" customHeight="1" x14ac:dyDescent="0.3">
      <c r="A29" s="186" t="s">
        <v>106</v>
      </c>
      <c r="B29" s="51">
        <v>100</v>
      </c>
      <c r="C29" s="51">
        <v>30</v>
      </c>
      <c r="D29" s="40"/>
    </row>
    <row r="30" spans="1:4" s="36" customFormat="1" ht="14.15" customHeight="1" x14ac:dyDescent="0.3">
      <c r="A30" s="34" t="s">
        <v>93</v>
      </c>
      <c r="B30" s="51">
        <v>100</v>
      </c>
      <c r="C30" s="51">
        <v>30</v>
      </c>
      <c r="D30" s="40"/>
    </row>
    <row r="31" spans="1:4" s="36" customFormat="1" ht="14.15" customHeight="1" x14ac:dyDescent="0.3">
      <c r="A31" s="35" t="s">
        <v>100</v>
      </c>
      <c r="B31" s="51">
        <v>100</v>
      </c>
      <c r="C31" s="51">
        <v>30</v>
      </c>
      <c r="D31" s="40"/>
    </row>
    <row r="32" spans="1:4" s="36" customFormat="1" ht="14.15" customHeight="1" x14ac:dyDescent="0.3">
      <c r="A32" s="186" t="s">
        <v>105</v>
      </c>
      <c r="B32" s="51">
        <v>100</v>
      </c>
      <c r="C32" s="51">
        <v>30</v>
      </c>
      <c r="D32" s="40"/>
    </row>
    <row r="33" spans="1:9" s="111" customFormat="1" ht="14.15" customHeight="1" thickBot="1" x14ac:dyDescent="0.35">
      <c r="A33" s="129" t="s">
        <v>91</v>
      </c>
      <c r="B33" s="109">
        <v>100</v>
      </c>
      <c r="C33" s="51">
        <v>30</v>
      </c>
      <c r="D33" s="131"/>
    </row>
    <row r="34" spans="1:9" s="2" customFormat="1" ht="13.5" customHeight="1" x14ac:dyDescent="0.25">
      <c r="A34" s="7"/>
      <c r="B34" s="14"/>
      <c r="C34" s="14"/>
      <c r="D34" s="11"/>
      <c r="E34" s="14"/>
      <c r="F34" s="7"/>
    </row>
    <row r="35" spans="1:9" s="2" customFormat="1" ht="13.5" customHeight="1" x14ac:dyDescent="0.25">
      <c r="A35" s="7"/>
      <c r="B35" s="14"/>
      <c r="C35" s="14"/>
      <c r="D35" s="11"/>
      <c r="E35" s="14"/>
      <c r="F35" s="7"/>
    </row>
    <row r="36" spans="1:9" s="2" customFormat="1" ht="13.5" customHeight="1" x14ac:dyDescent="0.25">
      <c r="A36" s="7"/>
      <c r="B36" s="14"/>
      <c r="C36" s="14"/>
      <c r="D36" s="11"/>
      <c r="E36" s="14"/>
      <c r="F36" s="7"/>
    </row>
    <row r="37" spans="1:9" s="2" customFormat="1" ht="13.5" customHeight="1" x14ac:dyDescent="0.25">
      <c r="A37" s="7"/>
      <c r="B37" s="14"/>
      <c r="C37" s="14"/>
      <c r="D37" s="11"/>
      <c r="E37" s="14"/>
      <c r="F37" s="7"/>
    </row>
    <row r="38" spans="1:9" s="2" customFormat="1" ht="13.5" customHeight="1" x14ac:dyDescent="0.25">
      <c r="A38" s="7"/>
      <c r="B38" s="14"/>
      <c r="C38" s="14"/>
      <c r="D38" s="11"/>
      <c r="E38" s="11"/>
    </row>
    <row r="39" spans="1:9" s="2" customFormat="1" ht="13.5" customHeight="1" x14ac:dyDescent="0.25">
      <c r="A39" s="7"/>
      <c r="B39" s="14"/>
      <c r="C39" s="14"/>
      <c r="D39" s="11"/>
      <c r="E39" s="14"/>
      <c r="F39" s="7"/>
    </row>
    <row r="40" spans="1:9" s="2" customFormat="1" ht="13.5" customHeight="1" x14ac:dyDescent="0.25">
      <c r="A40" s="7"/>
      <c r="B40" s="14"/>
      <c r="C40" s="14"/>
      <c r="D40" s="11"/>
      <c r="E40" s="14"/>
      <c r="F40" s="7"/>
    </row>
    <row r="41" spans="1:9" s="2" customFormat="1" ht="13.5" customHeight="1" x14ac:dyDescent="0.25">
      <c r="A41" s="7"/>
      <c r="B41" s="14"/>
      <c r="C41" s="14"/>
      <c r="D41" s="11"/>
      <c r="E41" s="14"/>
      <c r="F41" s="7"/>
    </row>
    <row r="42" spans="1:9" s="2" customFormat="1" ht="13.5" customHeight="1" x14ac:dyDescent="0.25">
      <c r="A42" s="1"/>
      <c r="B42" s="14"/>
      <c r="C42" s="14"/>
      <c r="D42" s="30"/>
      <c r="E42" s="19"/>
      <c r="F42" s="5"/>
    </row>
    <row r="43" spans="1:9" s="2" customFormat="1" ht="13.5" customHeight="1" x14ac:dyDescent="0.3">
      <c r="A43" s="6"/>
      <c r="B43" s="16"/>
      <c r="C43" s="16"/>
      <c r="D43" s="30"/>
      <c r="E43" s="19"/>
      <c r="F43" s="5"/>
    </row>
    <row r="44" spans="1:9" s="2" customFormat="1" ht="13.5" customHeight="1" x14ac:dyDescent="0.25">
      <c r="B44" s="13"/>
      <c r="C44" s="13"/>
      <c r="D44" s="30"/>
      <c r="E44" s="13"/>
      <c r="F44" s="5"/>
      <c r="G44" s="3"/>
      <c r="H44" s="4"/>
      <c r="I44" s="4"/>
    </row>
    <row r="45" spans="1:9" s="2" customFormat="1" ht="13.5" customHeight="1" x14ac:dyDescent="0.25">
      <c r="A45" s="1"/>
      <c r="B45" s="13"/>
      <c r="C45" s="13"/>
      <c r="D45" s="11"/>
      <c r="E45" s="14"/>
      <c r="F45" s="7"/>
      <c r="G45" s="4"/>
      <c r="H45" s="4"/>
      <c r="I45" s="4"/>
    </row>
    <row r="46" spans="1:9" ht="13.5" customHeight="1" x14ac:dyDescent="0.25">
      <c r="A46" s="2"/>
      <c r="B46" s="13"/>
      <c r="C46" s="13"/>
      <c r="E46" s="14"/>
      <c r="F46" s="5"/>
      <c r="G46" s="4"/>
      <c r="H46" s="4"/>
      <c r="I46" s="4"/>
    </row>
    <row r="47" spans="1:9" s="2" customFormat="1" ht="13.5" customHeight="1" x14ac:dyDescent="0.25">
      <c r="B47" s="14"/>
      <c r="C47" s="14"/>
      <c r="D47" s="11"/>
      <c r="E47" s="14"/>
      <c r="F47" s="1"/>
    </row>
    <row r="48" spans="1:9" s="2" customFormat="1" ht="13.5" customHeight="1" x14ac:dyDescent="0.25">
      <c r="B48" s="14"/>
      <c r="C48" s="14"/>
      <c r="D48" s="11"/>
      <c r="E48" s="14"/>
    </row>
    <row r="49" spans="1:6" s="2" customFormat="1" ht="13.5" customHeight="1" x14ac:dyDescent="0.25">
      <c r="B49" s="14"/>
      <c r="C49" s="14"/>
      <c r="D49" s="11"/>
      <c r="E49" s="14"/>
      <c r="F49" s="1"/>
    </row>
    <row r="50" spans="1:6" s="2" customFormat="1" ht="13.5" customHeight="1" x14ac:dyDescent="0.25">
      <c r="B50" s="14"/>
      <c r="C50" s="14"/>
      <c r="D50" s="11"/>
      <c r="E50" s="14"/>
      <c r="F50" s="1"/>
    </row>
    <row r="51" spans="1:6" s="2" customFormat="1" ht="13.5" customHeight="1" x14ac:dyDescent="0.25">
      <c r="B51" s="14"/>
      <c r="C51" s="14"/>
      <c r="D51" s="11"/>
      <c r="E51" s="14"/>
      <c r="F51" s="1"/>
    </row>
    <row r="52" spans="1:6" s="2" customFormat="1" ht="13.5" customHeight="1" x14ac:dyDescent="0.25">
      <c r="B52" s="14"/>
      <c r="C52" s="14"/>
      <c r="D52" s="11"/>
      <c r="E52" s="14"/>
      <c r="F52" s="1"/>
    </row>
    <row r="53" spans="1:6" s="2" customFormat="1" ht="13.5" customHeight="1" x14ac:dyDescent="0.25">
      <c r="A53" s="1"/>
      <c r="B53" s="14"/>
      <c r="C53" s="14"/>
      <c r="D53" s="11"/>
      <c r="E53" s="14"/>
      <c r="F53" s="1"/>
    </row>
    <row r="54" spans="1:6" s="2" customFormat="1" ht="13.5" customHeight="1" x14ac:dyDescent="0.25">
      <c r="B54" s="14"/>
      <c r="C54" s="14"/>
      <c r="D54" s="11"/>
      <c r="E54" s="14"/>
      <c r="F54" s="1"/>
    </row>
    <row r="55" spans="1:6" s="2" customFormat="1" ht="13.5" customHeight="1" x14ac:dyDescent="0.25">
      <c r="B55" s="14"/>
      <c r="C55" s="14"/>
      <c r="D55" s="11"/>
      <c r="E55" s="14"/>
      <c r="F55" s="1"/>
    </row>
    <row r="56" spans="1:6" s="2" customFormat="1" ht="13.5" customHeight="1" x14ac:dyDescent="0.25">
      <c r="B56" s="14"/>
      <c r="C56" s="14"/>
      <c r="D56" s="11"/>
      <c r="E56" s="14"/>
    </row>
    <row r="57" spans="1:6" s="2" customFormat="1" ht="13.5" customHeight="1" x14ac:dyDescent="0.25">
      <c r="B57" s="14"/>
      <c r="C57" s="14"/>
      <c r="D57" s="11"/>
      <c r="E57" s="14"/>
    </row>
    <row r="58" spans="1:6" s="2" customFormat="1" ht="13.5" customHeight="1" x14ac:dyDescent="0.25">
      <c r="B58" s="14"/>
      <c r="C58" s="14"/>
      <c r="D58" s="11"/>
      <c r="E58" s="14"/>
    </row>
    <row r="59" spans="1:6" s="2" customFormat="1" ht="13.5" customHeight="1" x14ac:dyDescent="0.25">
      <c r="B59" s="14"/>
      <c r="C59" s="14"/>
      <c r="D59" s="11"/>
      <c r="E59" s="14"/>
    </row>
    <row r="60" spans="1:6" s="2" customFormat="1" ht="13.5" customHeight="1" x14ac:dyDescent="0.25">
      <c r="B60" s="14"/>
      <c r="C60" s="14"/>
      <c r="D60" s="11"/>
      <c r="E60" s="14"/>
      <c r="F60" s="1"/>
    </row>
    <row r="61" spans="1:6" s="2" customFormat="1" ht="13.5" customHeight="1" x14ac:dyDescent="0.25">
      <c r="A61" s="1"/>
      <c r="B61" s="14"/>
      <c r="C61" s="14"/>
      <c r="D61" s="11"/>
      <c r="E61" s="14"/>
      <c r="F61" s="1"/>
    </row>
    <row r="62" spans="1:6" s="2" customFormat="1" ht="13.5" customHeight="1" x14ac:dyDescent="0.25">
      <c r="B62" s="14"/>
      <c r="C62" s="14"/>
      <c r="D62" s="11"/>
      <c r="E62" s="14"/>
      <c r="F62" s="1"/>
    </row>
    <row r="63" spans="1:6" s="2" customFormat="1" ht="13.5" customHeight="1" x14ac:dyDescent="0.25">
      <c r="B63" s="14"/>
      <c r="C63" s="14"/>
      <c r="D63" s="11"/>
      <c r="E63" s="14"/>
      <c r="F63" s="1"/>
    </row>
    <row r="64" spans="1:6" s="2" customFormat="1" ht="13.5" customHeight="1" x14ac:dyDescent="0.25">
      <c r="B64" s="14"/>
      <c r="C64" s="14"/>
      <c r="D64" s="11"/>
      <c r="E64" s="14"/>
      <c r="F64" s="1"/>
    </row>
    <row r="65" spans="1:9" s="2" customFormat="1" ht="13.5" customHeight="1" x14ac:dyDescent="0.25">
      <c r="B65" s="14"/>
      <c r="C65" s="14"/>
      <c r="D65" s="11"/>
      <c r="E65" s="14"/>
      <c r="F65" s="1"/>
    </row>
    <row r="66" spans="1:9" s="2" customFormat="1" ht="13.5" customHeight="1" x14ac:dyDescent="0.25">
      <c r="B66" s="14"/>
      <c r="C66" s="14"/>
      <c r="D66" s="11"/>
      <c r="E66" s="14"/>
    </row>
    <row r="67" spans="1:9" s="2" customFormat="1" ht="13.5" customHeight="1" x14ac:dyDescent="0.25">
      <c r="B67" s="14"/>
      <c r="C67" s="14"/>
      <c r="D67" s="11"/>
      <c r="E67" s="14"/>
      <c r="F67" s="18"/>
    </row>
    <row r="68" spans="1:9" s="2" customFormat="1" ht="13.5" customHeight="1" x14ac:dyDescent="0.25">
      <c r="B68" s="14"/>
      <c r="C68" s="14"/>
      <c r="D68" s="11"/>
      <c r="E68" s="14"/>
      <c r="F68" s="1"/>
    </row>
    <row r="69" spans="1:9" s="2" customFormat="1" ht="13.5" customHeight="1" x14ac:dyDescent="0.25">
      <c r="B69" s="14"/>
      <c r="C69" s="14"/>
      <c r="D69" s="11"/>
      <c r="E69" s="14"/>
      <c r="F69" s="1"/>
    </row>
    <row r="70" spans="1:9" s="2" customFormat="1" ht="13.5" customHeight="1" x14ac:dyDescent="0.25">
      <c r="A70" s="1"/>
      <c r="B70" s="14"/>
      <c r="C70" s="14"/>
      <c r="D70" s="11"/>
      <c r="E70" s="14"/>
    </row>
    <row r="71" spans="1:9" s="2" customFormat="1" ht="13.5" customHeight="1" x14ac:dyDescent="0.25">
      <c r="A71" s="1"/>
      <c r="B71" s="14"/>
      <c r="C71" s="14"/>
      <c r="D71" s="11"/>
      <c r="E71" s="14"/>
    </row>
    <row r="72" spans="1:9" ht="13.5" customHeight="1" x14ac:dyDescent="0.25">
      <c r="D72" s="30"/>
    </row>
    <row r="73" spans="1:9" ht="13.5" customHeight="1" x14ac:dyDescent="0.3">
      <c r="A73" s="6"/>
      <c r="F73" s="5"/>
    </row>
    <row r="74" spans="1:9" ht="13.5" customHeight="1" x14ac:dyDescent="0.25">
      <c r="A74" s="2"/>
      <c r="B74" s="13"/>
      <c r="C74" s="13"/>
      <c r="D74" s="30"/>
      <c r="E74" s="13"/>
      <c r="F74" s="5"/>
      <c r="G74" s="3"/>
      <c r="H74" s="4"/>
      <c r="I74" s="7"/>
    </row>
    <row r="75" spans="1:9" s="2" customFormat="1" ht="13.5" customHeight="1" x14ac:dyDescent="0.25">
      <c r="A75" s="1"/>
      <c r="B75" s="13"/>
      <c r="C75" s="13"/>
      <c r="D75" s="11"/>
      <c r="E75" s="14"/>
      <c r="F75" s="7"/>
      <c r="G75" s="4"/>
      <c r="H75" s="4"/>
      <c r="I75" s="5"/>
    </row>
    <row r="76" spans="1:9" s="2" customFormat="1" ht="13.5" customHeight="1" x14ac:dyDescent="0.25">
      <c r="A76" s="1"/>
      <c r="B76" s="14"/>
      <c r="C76" s="14"/>
      <c r="D76" s="30"/>
      <c r="E76" s="13"/>
      <c r="F76" s="7"/>
      <c r="G76" s="4"/>
      <c r="H76" s="4"/>
      <c r="I76" s="7"/>
    </row>
    <row r="77" spans="1:9" s="2" customFormat="1" ht="13.5" customHeight="1" x14ac:dyDescent="0.25">
      <c r="A77" s="1"/>
      <c r="B77" s="14"/>
      <c r="C77" s="14"/>
      <c r="D77" s="30"/>
      <c r="E77" s="13"/>
      <c r="F77" s="7"/>
      <c r="G77" s="4"/>
      <c r="H77" s="4"/>
      <c r="I77" s="7"/>
    </row>
    <row r="78" spans="1:9" s="2" customFormat="1" ht="13.5" customHeight="1" x14ac:dyDescent="0.25">
      <c r="A78" s="1"/>
      <c r="B78" s="14"/>
      <c r="C78" s="14"/>
      <c r="D78" s="30"/>
      <c r="E78" s="13"/>
      <c r="F78" s="7"/>
      <c r="G78" s="4"/>
      <c r="H78" s="4"/>
      <c r="I78" s="7"/>
    </row>
    <row r="79" spans="1:9" s="2" customFormat="1" ht="13.5" customHeight="1" x14ac:dyDescent="0.25">
      <c r="A79" s="1"/>
      <c r="B79" s="14"/>
      <c r="C79" s="14"/>
      <c r="D79" s="30"/>
      <c r="E79" s="13"/>
      <c r="F79" s="7"/>
      <c r="G79" s="4"/>
      <c r="H79" s="4"/>
      <c r="I79" s="7"/>
    </row>
    <row r="80" spans="1:9" s="2" customFormat="1" ht="13.5" customHeight="1" x14ac:dyDescent="0.25">
      <c r="A80" s="1"/>
      <c r="B80" s="14"/>
      <c r="C80" s="14"/>
      <c r="D80" s="30"/>
      <c r="E80" s="13"/>
      <c r="F80" s="7"/>
      <c r="G80" s="4"/>
      <c r="H80" s="4"/>
      <c r="I80" s="7"/>
    </row>
    <row r="81" spans="1:9" s="2" customFormat="1" ht="13.5" customHeight="1" x14ac:dyDescent="0.25">
      <c r="A81" s="1"/>
      <c r="B81" s="14"/>
      <c r="C81" s="14"/>
      <c r="D81" s="30"/>
      <c r="E81" s="13"/>
      <c r="F81" s="5"/>
      <c r="G81" s="4"/>
      <c r="H81" s="4"/>
      <c r="I81" s="7"/>
    </row>
    <row r="82" spans="1:9" s="2" customFormat="1" ht="13.5" customHeight="1" x14ac:dyDescent="0.25">
      <c r="A82" s="1"/>
      <c r="B82" s="14"/>
      <c r="C82" s="14"/>
      <c r="D82" s="30"/>
      <c r="E82" s="13"/>
      <c r="F82" s="7"/>
      <c r="G82" s="4"/>
      <c r="H82" s="4"/>
      <c r="I82" s="7"/>
    </row>
    <row r="83" spans="1:9" s="2" customFormat="1" ht="13.5" customHeight="1" x14ac:dyDescent="0.25">
      <c r="A83" s="1"/>
      <c r="B83" s="14"/>
      <c r="C83" s="14"/>
      <c r="D83" s="30"/>
      <c r="E83" s="13"/>
      <c r="F83" s="7"/>
      <c r="G83" s="4"/>
      <c r="H83" s="4"/>
      <c r="I83" s="7"/>
    </row>
    <row r="84" spans="1:9" s="2" customFormat="1" ht="13.5" customHeight="1" x14ac:dyDescent="0.25">
      <c r="A84" s="1"/>
      <c r="B84" s="14"/>
      <c r="C84" s="14"/>
      <c r="D84" s="30"/>
      <c r="E84" s="13"/>
      <c r="F84" s="7"/>
      <c r="G84" s="4"/>
      <c r="H84" s="4"/>
      <c r="I84" s="7"/>
    </row>
    <row r="85" spans="1:9" s="2" customFormat="1" ht="13.5" customHeight="1" x14ac:dyDescent="0.25">
      <c r="A85" s="1"/>
      <c r="B85" s="14"/>
      <c r="C85" s="14"/>
      <c r="D85" s="30"/>
      <c r="E85" s="13"/>
      <c r="F85" s="7"/>
      <c r="G85" s="4"/>
      <c r="H85" s="4"/>
      <c r="I85" s="7"/>
    </row>
    <row r="86" spans="1:9" s="2" customFormat="1" ht="13.5" customHeight="1" x14ac:dyDescent="0.25">
      <c r="A86" s="1"/>
      <c r="B86" s="14"/>
      <c r="C86" s="14"/>
      <c r="D86" s="30"/>
      <c r="E86" s="13"/>
      <c r="F86" s="7"/>
      <c r="G86" s="4"/>
      <c r="H86" s="4"/>
      <c r="I86" s="7"/>
    </row>
    <row r="87" spans="1:9" s="2" customFormat="1" ht="13.5" customHeight="1" x14ac:dyDescent="0.25">
      <c r="A87" s="1"/>
      <c r="B87" s="14"/>
      <c r="C87" s="14"/>
      <c r="D87" s="30"/>
      <c r="E87" s="13"/>
      <c r="F87" s="5"/>
      <c r="G87" s="4"/>
      <c r="H87" s="4"/>
      <c r="I87" s="7"/>
    </row>
    <row r="88" spans="1:9" s="2" customFormat="1" ht="13.5" customHeight="1" x14ac:dyDescent="0.25">
      <c r="A88" s="1"/>
      <c r="B88" s="14"/>
      <c r="C88" s="14"/>
      <c r="D88" s="30"/>
      <c r="E88" s="13"/>
      <c r="F88" s="7"/>
      <c r="G88" s="4"/>
      <c r="H88" s="4"/>
      <c r="I88" s="7"/>
    </row>
    <row r="89" spans="1:9" s="2" customFormat="1" ht="13.5" customHeight="1" x14ac:dyDescent="0.25">
      <c r="A89" s="1"/>
      <c r="B89" s="14"/>
      <c r="C89" s="14"/>
      <c r="D89" s="30"/>
      <c r="E89" s="13"/>
      <c r="F89" s="5"/>
      <c r="G89" s="4"/>
      <c r="H89" s="4"/>
      <c r="I89" s="5"/>
    </row>
    <row r="90" spans="1:9" s="2" customFormat="1" ht="13.5" customHeight="1" x14ac:dyDescent="0.25">
      <c r="A90" s="1"/>
      <c r="B90" s="14"/>
      <c r="C90" s="14"/>
      <c r="D90" s="30"/>
      <c r="E90" s="13"/>
      <c r="F90" s="5"/>
      <c r="G90" s="4"/>
      <c r="H90" s="4"/>
      <c r="I90" s="7"/>
    </row>
    <row r="91" spans="1:9" s="2" customFormat="1" ht="13.5" customHeight="1" x14ac:dyDescent="0.25">
      <c r="A91" s="1"/>
      <c r="B91" s="14"/>
      <c r="C91" s="14"/>
      <c r="D91" s="30"/>
      <c r="E91" s="13"/>
      <c r="F91" s="7"/>
      <c r="G91" s="4"/>
      <c r="H91" s="4"/>
      <c r="I91" s="7"/>
    </row>
    <row r="92" spans="1:9" s="2" customFormat="1" ht="13.5" customHeight="1" x14ac:dyDescent="0.25">
      <c r="A92" s="1"/>
      <c r="B92" s="14"/>
      <c r="C92" s="14"/>
      <c r="D92" s="30"/>
      <c r="E92" s="13"/>
      <c r="F92" s="7"/>
    </row>
    <row r="93" spans="1:9" s="2" customFormat="1" ht="13.5" customHeight="1" x14ac:dyDescent="0.25">
      <c r="A93" s="1"/>
      <c r="B93" s="14"/>
      <c r="C93" s="14"/>
      <c r="D93" s="30"/>
      <c r="E93" s="13"/>
      <c r="F93" s="7"/>
      <c r="G93" s="4"/>
      <c r="H93" s="4"/>
      <c r="I93" s="7"/>
    </row>
    <row r="94" spans="1:9" s="2" customFormat="1" ht="13.5" customHeight="1" x14ac:dyDescent="0.25">
      <c r="A94" s="1"/>
      <c r="B94" s="14"/>
      <c r="C94" s="14"/>
      <c r="D94" s="30"/>
      <c r="E94" s="13"/>
      <c r="F94" s="7"/>
      <c r="G94" s="4"/>
      <c r="H94" s="4"/>
      <c r="I94" s="7"/>
    </row>
    <row r="95" spans="1:9" s="2" customFormat="1" ht="13.5" customHeight="1" x14ac:dyDescent="0.25">
      <c r="A95" s="1"/>
      <c r="B95" s="14"/>
      <c r="C95" s="14"/>
      <c r="D95" s="30"/>
      <c r="E95" s="13"/>
      <c r="F95" s="7"/>
      <c r="G95" s="4"/>
      <c r="H95" s="4"/>
      <c r="I95" s="7"/>
    </row>
    <row r="96" spans="1:9" s="2" customFormat="1" ht="13.5" customHeight="1" x14ac:dyDescent="0.25">
      <c r="A96" s="1"/>
      <c r="B96" s="14"/>
      <c r="C96" s="14"/>
      <c r="D96" s="30"/>
      <c r="E96" s="13"/>
      <c r="F96" s="7"/>
      <c r="G96" s="4"/>
      <c r="H96" s="4"/>
      <c r="I96" s="7"/>
    </row>
    <row r="97" spans="1:9" s="2" customFormat="1" ht="13.5" customHeight="1" x14ac:dyDescent="0.25">
      <c r="A97" s="1"/>
      <c r="B97" s="14"/>
      <c r="C97" s="14"/>
      <c r="D97" s="30"/>
      <c r="E97" s="13"/>
      <c r="F97" s="5"/>
      <c r="G97" s="4"/>
      <c r="H97" s="4"/>
      <c r="I97" s="7"/>
    </row>
    <row r="98" spans="1:9" s="2" customFormat="1" ht="13.5" customHeight="1" x14ac:dyDescent="0.25">
      <c r="A98" s="1"/>
      <c r="B98" s="14"/>
      <c r="C98" s="14"/>
      <c r="D98" s="30"/>
      <c r="E98" s="13"/>
      <c r="F98" s="7"/>
      <c r="G98" s="4"/>
      <c r="H98" s="4"/>
      <c r="I98" s="7"/>
    </row>
    <row r="99" spans="1:9" s="2" customFormat="1" ht="13.5" customHeight="1" x14ac:dyDescent="0.25">
      <c r="A99" s="1"/>
      <c r="B99" s="14"/>
      <c r="C99" s="14"/>
      <c r="D99" s="30"/>
      <c r="E99" s="13"/>
      <c r="F99" s="5"/>
      <c r="G99" s="4"/>
      <c r="H99" s="4"/>
      <c r="I99" s="7"/>
    </row>
    <row r="100" spans="1:9" s="2" customFormat="1" ht="13.5" customHeight="1" x14ac:dyDescent="0.25">
      <c r="A100" s="1"/>
      <c r="B100" s="14"/>
      <c r="C100" s="14"/>
      <c r="D100" s="30"/>
      <c r="E100" s="13"/>
      <c r="F100" s="7"/>
      <c r="G100" s="4"/>
      <c r="H100" s="4"/>
      <c r="I100" s="7"/>
    </row>
    <row r="101" spans="1:9" s="2" customFormat="1" ht="13.5" customHeight="1" x14ac:dyDescent="0.25">
      <c r="B101" s="14"/>
      <c r="C101" s="14"/>
      <c r="D101" s="11"/>
      <c r="E101" s="14"/>
      <c r="F101" s="7"/>
      <c r="G101" s="4"/>
      <c r="H101" s="4"/>
      <c r="I101" s="7"/>
    </row>
    <row r="102" spans="1:9" s="2" customFormat="1" ht="13.5" customHeight="1" x14ac:dyDescent="0.25">
      <c r="B102" s="14"/>
      <c r="C102" s="14"/>
      <c r="D102" s="11"/>
      <c r="E102" s="14"/>
      <c r="F102" s="7"/>
      <c r="G102" s="4"/>
      <c r="H102" s="4"/>
      <c r="I102" s="7"/>
    </row>
    <row r="103" spans="1:9" ht="13.5" customHeight="1" x14ac:dyDescent="0.3">
      <c r="A103" s="6"/>
      <c r="F103" s="5"/>
    </row>
    <row r="104" spans="1:9" ht="13.5" customHeight="1" x14ac:dyDescent="0.25">
      <c r="A104" s="2"/>
      <c r="B104" s="13"/>
      <c r="C104" s="13"/>
      <c r="D104" s="30"/>
      <c r="E104" s="13"/>
      <c r="F104" s="5"/>
      <c r="G104" s="3"/>
      <c r="H104" s="4"/>
      <c r="I104" s="7"/>
    </row>
    <row r="105" spans="1:9" s="2" customFormat="1" ht="13.5" customHeight="1" x14ac:dyDescent="0.25">
      <c r="A105" s="1"/>
      <c r="B105" s="13"/>
      <c r="C105" s="13"/>
      <c r="D105" s="11"/>
      <c r="E105" s="14"/>
      <c r="F105" s="7"/>
      <c r="G105" s="4"/>
      <c r="H105" s="4"/>
      <c r="I105" s="5"/>
    </row>
    <row r="106" spans="1:9" s="2" customFormat="1" ht="13.5" customHeight="1" x14ac:dyDescent="0.25">
      <c r="A106" s="1"/>
      <c r="B106" s="14"/>
      <c r="C106" s="14"/>
      <c r="D106" s="11"/>
      <c r="E106" s="14"/>
      <c r="F106" s="7"/>
      <c r="G106" s="4"/>
    </row>
    <row r="107" spans="1:9" s="2" customFormat="1" ht="13.5" customHeight="1" x14ac:dyDescent="0.25">
      <c r="A107" s="1"/>
      <c r="B107" s="14"/>
      <c r="C107" s="14"/>
      <c r="D107" s="11"/>
      <c r="E107" s="14"/>
      <c r="F107" s="7"/>
      <c r="G107" s="4"/>
    </row>
    <row r="108" spans="1:9" s="2" customFormat="1" ht="13.5" customHeight="1" x14ac:dyDescent="0.25">
      <c r="A108" s="1"/>
      <c r="B108" s="14"/>
      <c r="C108" s="14"/>
      <c r="D108" s="11"/>
      <c r="E108" s="14"/>
      <c r="F108" s="7"/>
      <c r="G108" s="4"/>
    </row>
    <row r="109" spans="1:9" s="2" customFormat="1" ht="13.5" customHeight="1" x14ac:dyDescent="0.25">
      <c r="A109" s="1"/>
      <c r="B109" s="14"/>
      <c r="C109" s="14"/>
      <c r="D109" s="11"/>
      <c r="E109" s="14"/>
      <c r="F109" s="7"/>
      <c r="G109" s="4"/>
    </row>
    <row r="110" spans="1:9" s="2" customFormat="1" ht="13.5" customHeight="1" x14ac:dyDescent="0.25">
      <c r="A110" s="1"/>
      <c r="B110" s="14"/>
      <c r="C110" s="14"/>
      <c r="D110" s="11"/>
      <c r="E110" s="14"/>
      <c r="F110" s="7"/>
      <c r="G110" s="4"/>
    </row>
    <row r="111" spans="1:9" s="2" customFormat="1" ht="13.5" customHeight="1" x14ac:dyDescent="0.25">
      <c r="A111" s="1"/>
      <c r="B111" s="14"/>
      <c r="C111" s="14"/>
      <c r="D111" s="11"/>
      <c r="E111" s="14"/>
      <c r="F111" s="7"/>
      <c r="G111" s="4"/>
    </row>
    <row r="112" spans="1:9" s="2" customFormat="1" ht="13.5" customHeight="1" x14ac:dyDescent="0.25">
      <c r="A112" s="1"/>
      <c r="B112" s="14"/>
      <c r="C112" s="14"/>
      <c r="D112" s="11"/>
      <c r="E112" s="14"/>
      <c r="F112" s="7"/>
      <c r="G112" s="4"/>
    </row>
    <row r="113" spans="1:9" s="2" customFormat="1" ht="13.5" customHeight="1" x14ac:dyDescent="0.25">
      <c r="A113" s="1"/>
      <c r="B113" s="14"/>
      <c r="C113" s="14"/>
      <c r="D113" s="11"/>
      <c r="E113" s="14"/>
      <c r="F113" s="7"/>
      <c r="G113" s="4"/>
    </row>
    <row r="114" spans="1:9" s="2" customFormat="1" ht="13.5" customHeight="1" x14ac:dyDescent="0.25">
      <c r="A114" s="1"/>
      <c r="B114" s="14"/>
      <c r="C114" s="14"/>
      <c r="D114" s="11"/>
      <c r="E114" s="14"/>
      <c r="F114" s="7"/>
      <c r="G114" s="4"/>
    </row>
    <row r="115" spans="1:9" s="2" customFormat="1" ht="13.5" customHeight="1" x14ac:dyDescent="0.25">
      <c r="A115" s="1"/>
      <c r="B115" s="14"/>
      <c r="C115" s="14"/>
      <c r="D115" s="11"/>
      <c r="E115" s="14"/>
      <c r="F115" s="7"/>
      <c r="G115" s="4"/>
    </row>
    <row r="116" spans="1:9" s="2" customFormat="1" ht="13.5" customHeight="1" x14ac:dyDescent="0.25">
      <c r="A116" s="1"/>
      <c r="B116" s="14"/>
      <c r="C116" s="14"/>
      <c r="D116" s="11"/>
      <c r="E116" s="14"/>
      <c r="F116" s="7"/>
      <c r="G116" s="4"/>
    </row>
    <row r="117" spans="1:9" s="2" customFormat="1" ht="13.5" customHeight="1" x14ac:dyDescent="0.25">
      <c r="A117" s="1"/>
      <c r="B117" s="14"/>
      <c r="C117" s="14"/>
      <c r="D117" s="11"/>
      <c r="E117" s="14"/>
      <c r="F117" s="7"/>
      <c r="G117" s="4"/>
    </row>
    <row r="118" spans="1:9" s="2" customFormat="1" ht="13.5" customHeight="1" x14ac:dyDescent="0.25">
      <c r="A118" s="1"/>
      <c r="B118" s="14"/>
      <c r="C118" s="14"/>
      <c r="D118" s="11"/>
      <c r="E118" s="14"/>
      <c r="F118" s="7"/>
      <c r="G118" s="4"/>
    </row>
    <row r="119" spans="1:9" s="2" customFormat="1" ht="13.5" customHeight="1" x14ac:dyDescent="0.25">
      <c r="A119" s="1"/>
      <c r="B119" s="14"/>
      <c r="C119" s="14"/>
      <c r="D119" s="11"/>
      <c r="E119" s="14"/>
      <c r="F119" s="7"/>
      <c r="G119" s="4"/>
    </row>
    <row r="120" spans="1:9" s="2" customFormat="1" ht="13.5" customHeight="1" x14ac:dyDescent="0.25">
      <c r="A120" s="1"/>
      <c r="B120" s="14"/>
      <c r="C120" s="14"/>
      <c r="D120" s="11"/>
      <c r="E120" s="14"/>
      <c r="F120" s="7"/>
      <c r="G120" s="4"/>
    </row>
    <row r="121" spans="1:9" s="2" customFormat="1" ht="13.5" customHeight="1" x14ac:dyDescent="0.25">
      <c r="A121" s="1"/>
      <c r="B121" s="14"/>
      <c r="C121" s="14"/>
      <c r="D121" s="11"/>
      <c r="E121" s="14"/>
      <c r="F121" s="7"/>
      <c r="G121" s="4"/>
    </row>
    <row r="122" spans="1:9" s="2" customFormat="1" ht="13.5" customHeight="1" x14ac:dyDescent="0.25">
      <c r="A122" s="1"/>
      <c r="B122" s="14"/>
      <c r="C122" s="14"/>
      <c r="D122" s="11"/>
      <c r="E122" s="14"/>
      <c r="F122" s="7"/>
      <c r="G122" s="4"/>
    </row>
    <row r="123" spans="1:9" s="2" customFormat="1" ht="13.5" customHeight="1" x14ac:dyDescent="0.25">
      <c r="A123" s="1"/>
      <c r="B123" s="14"/>
      <c r="C123" s="14"/>
      <c r="D123" s="11"/>
      <c r="E123" s="14"/>
      <c r="F123" s="7"/>
      <c r="G123" s="4"/>
      <c r="I123" s="7"/>
    </row>
    <row r="124" spans="1:9" s="2" customFormat="1" ht="13.5" customHeight="1" x14ac:dyDescent="0.35">
      <c r="A124" s="10"/>
      <c r="B124" s="14"/>
      <c r="C124" s="14"/>
      <c r="D124" s="11"/>
      <c r="E124" s="14"/>
      <c r="F124" s="7"/>
    </row>
    <row r="125" spans="1:9" s="2" customFormat="1" ht="13.5" customHeight="1" x14ac:dyDescent="0.25">
      <c r="A125" s="1"/>
      <c r="B125" s="14"/>
      <c r="C125" s="14"/>
      <c r="D125" s="11"/>
      <c r="E125" s="14"/>
      <c r="F125" s="7"/>
    </row>
    <row r="126" spans="1:9" s="2" customFormat="1" ht="13.5" customHeight="1" x14ac:dyDescent="0.25">
      <c r="A126" s="1"/>
      <c r="B126" s="14"/>
      <c r="C126" s="14"/>
      <c r="D126" s="11"/>
      <c r="E126" s="14"/>
      <c r="F126" s="7"/>
    </row>
    <row r="127" spans="1:9" s="2" customFormat="1" x14ac:dyDescent="0.25">
      <c r="A127" s="1"/>
      <c r="B127" s="14"/>
      <c r="C127" s="14"/>
      <c r="D127" s="11"/>
      <c r="E127" s="14"/>
      <c r="F127" s="7"/>
    </row>
    <row r="128" spans="1:9" s="2" customFormat="1" x14ac:dyDescent="0.25">
      <c r="A128" s="1"/>
      <c r="B128" s="14"/>
      <c r="C128" s="14"/>
      <c r="D128" s="11"/>
      <c r="E128" s="14"/>
      <c r="F128" s="7"/>
    </row>
    <row r="129" spans="1:7" s="2" customFormat="1" x14ac:dyDescent="0.25">
      <c r="A129" s="1"/>
      <c r="B129" s="14"/>
      <c r="C129" s="14"/>
      <c r="D129" s="11"/>
      <c r="E129" s="14"/>
      <c r="F129" s="7"/>
    </row>
    <row r="130" spans="1:7" s="2" customFormat="1" x14ac:dyDescent="0.25">
      <c r="B130" s="14"/>
      <c r="C130" s="14"/>
      <c r="D130" s="11"/>
      <c r="E130" s="14"/>
      <c r="F130" s="7"/>
    </row>
    <row r="131" spans="1:7" s="2" customFormat="1" x14ac:dyDescent="0.25">
      <c r="B131" s="14"/>
      <c r="C131" s="14"/>
      <c r="D131" s="11"/>
      <c r="E131" s="14"/>
      <c r="F131" s="7"/>
    </row>
    <row r="132" spans="1:7" s="2" customFormat="1" x14ac:dyDescent="0.25">
      <c r="A132" s="1"/>
      <c r="B132" s="16"/>
      <c r="C132" s="16"/>
      <c r="D132" s="11"/>
      <c r="E132" s="16"/>
      <c r="F132" s="7"/>
      <c r="G132" s="1"/>
    </row>
    <row r="133" spans="1:7" s="2" customFormat="1" x14ac:dyDescent="0.25">
      <c r="A133" s="1"/>
      <c r="B133" s="16"/>
      <c r="C133" s="16"/>
      <c r="D133" s="11"/>
      <c r="E133" s="16"/>
      <c r="F133" s="7"/>
      <c r="G133" s="1"/>
    </row>
    <row r="134" spans="1:7" s="2" customFormat="1" x14ac:dyDescent="0.25">
      <c r="A134" s="1"/>
      <c r="B134" s="16"/>
      <c r="C134" s="16"/>
      <c r="D134" s="11"/>
      <c r="E134" s="16"/>
      <c r="F134" s="7"/>
      <c r="G134" s="1"/>
    </row>
    <row r="135" spans="1:7" s="2" customFormat="1" x14ac:dyDescent="0.25">
      <c r="A135" s="1"/>
      <c r="B135" s="16"/>
      <c r="C135" s="16"/>
      <c r="D135" s="11"/>
      <c r="E135" s="16"/>
      <c r="F135" s="7"/>
      <c r="G135" s="1"/>
    </row>
    <row r="136" spans="1:7" s="2" customFormat="1" x14ac:dyDescent="0.25">
      <c r="A136" s="1"/>
      <c r="B136" s="16"/>
      <c r="C136" s="16"/>
      <c r="D136" s="11"/>
      <c r="E136" s="16"/>
      <c r="F136" s="7"/>
      <c r="G136" s="1"/>
    </row>
    <row r="137" spans="1:7" s="2" customFormat="1" x14ac:dyDescent="0.25">
      <c r="A137" s="1"/>
      <c r="B137" s="16"/>
      <c r="C137" s="16"/>
      <c r="D137" s="11"/>
      <c r="E137" s="16"/>
      <c r="F137" s="7"/>
      <c r="G137" s="1"/>
    </row>
    <row r="138" spans="1:7" s="2" customFormat="1" x14ac:dyDescent="0.25">
      <c r="A138" s="1"/>
      <c r="B138" s="16"/>
      <c r="C138" s="16"/>
      <c r="D138" s="11"/>
      <c r="E138" s="16"/>
      <c r="F138" s="7"/>
      <c r="G138" s="1"/>
    </row>
    <row r="139" spans="1:7" s="2" customFormat="1" x14ac:dyDescent="0.25">
      <c r="A139" s="1"/>
      <c r="B139" s="16"/>
      <c r="C139" s="16"/>
      <c r="D139" s="11"/>
      <c r="E139" s="16"/>
      <c r="F139" s="7"/>
      <c r="G139" s="1"/>
    </row>
    <row r="140" spans="1:7" s="2" customFormat="1" x14ac:dyDescent="0.25">
      <c r="A140" s="1"/>
      <c r="B140" s="16"/>
      <c r="C140" s="16"/>
      <c r="D140" s="11"/>
      <c r="E140" s="16"/>
      <c r="F140" s="7"/>
      <c r="G140" s="1"/>
    </row>
    <row r="141" spans="1:7" s="2" customFormat="1" x14ac:dyDescent="0.25">
      <c r="A141" s="1"/>
      <c r="B141" s="16"/>
      <c r="C141" s="16"/>
      <c r="D141" s="11"/>
      <c r="E141" s="16"/>
      <c r="F141" s="7"/>
      <c r="G141" s="1"/>
    </row>
    <row r="142" spans="1:7" s="2" customFormat="1" x14ac:dyDescent="0.25">
      <c r="A142" s="1"/>
      <c r="B142" s="16"/>
      <c r="C142" s="16"/>
      <c r="D142" s="11"/>
      <c r="E142" s="16"/>
      <c r="F142" s="7"/>
      <c r="G142" s="1"/>
    </row>
    <row r="143" spans="1:7" s="2" customFormat="1" x14ac:dyDescent="0.25">
      <c r="A143" s="1"/>
      <c r="B143" s="16"/>
      <c r="C143" s="16"/>
      <c r="D143" s="11"/>
      <c r="E143" s="16"/>
      <c r="F143" s="7"/>
      <c r="G143" s="1"/>
    </row>
    <row r="144" spans="1:7" s="2" customFormat="1" x14ac:dyDescent="0.25">
      <c r="A144" s="1"/>
      <c r="B144" s="16"/>
      <c r="C144" s="16"/>
      <c r="D144" s="11"/>
      <c r="E144" s="16"/>
      <c r="F144" s="7"/>
      <c r="G144" s="1"/>
    </row>
    <row r="145" spans="1:7" s="2" customFormat="1" x14ac:dyDescent="0.25">
      <c r="A145" s="1"/>
      <c r="B145" s="16"/>
      <c r="C145" s="16"/>
      <c r="D145" s="11"/>
      <c r="E145" s="16"/>
      <c r="F145" s="7"/>
      <c r="G145" s="1"/>
    </row>
    <row r="146" spans="1:7" s="2" customFormat="1" x14ac:dyDescent="0.25">
      <c r="A146" s="1"/>
      <c r="B146" s="16"/>
      <c r="C146" s="16"/>
      <c r="D146" s="11"/>
      <c r="E146" s="16"/>
      <c r="F146" s="7"/>
      <c r="G146" s="1"/>
    </row>
    <row r="147" spans="1:7" s="2" customFormat="1" x14ac:dyDescent="0.25">
      <c r="A147" s="1"/>
      <c r="B147" s="16"/>
      <c r="C147" s="16"/>
      <c r="D147" s="11"/>
      <c r="E147" s="16"/>
      <c r="F147" s="7"/>
      <c r="G147" s="1"/>
    </row>
    <row r="148" spans="1:7" s="2" customFormat="1" x14ac:dyDescent="0.25">
      <c r="A148" s="1"/>
      <c r="B148" s="16"/>
      <c r="C148" s="16"/>
      <c r="D148" s="11"/>
      <c r="E148" s="16"/>
      <c r="F148" s="7"/>
      <c r="G148" s="1"/>
    </row>
    <row r="149" spans="1:7" s="2" customFormat="1" x14ac:dyDescent="0.25">
      <c r="A149" s="1"/>
      <c r="B149" s="16"/>
      <c r="C149" s="16"/>
      <c r="D149" s="11"/>
      <c r="E149" s="16"/>
      <c r="F149" s="7"/>
      <c r="G149" s="1"/>
    </row>
    <row r="150" spans="1:7" s="2" customFormat="1" x14ac:dyDescent="0.25">
      <c r="A150" s="1"/>
      <c r="B150" s="16"/>
      <c r="C150" s="16"/>
      <c r="D150" s="11"/>
      <c r="E150" s="16"/>
      <c r="F150" s="7"/>
      <c r="G150" s="1"/>
    </row>
    <row r="151" spans="1:7" s="2" customFormat="1" x14ac:dyDescent="0.25">
      <c r="A151" s="1"/>
      <c r="B151" s="16"/>
      <c r="C151" s="16"/>
      <c r="D151" s="11"/>
      <c r="E151" s="16"/>
      <c r="F151" s="7"/>
      <c r="G151" s="1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81" zoomScaleNormal="81" workbookViewId="0"/>
  </sheetViews>
  <sheetFormatPr defaultColWidth="11.453125" defaultRowHeight="12.5" x14ac:dyDescent="0.25"/>
  <cols>
    <col min="1" max="1" width="5.6328125" style="1" bestFit="1" customWidth="1"/>
    <col min="2" max="2" width="21.453125" style="16" customWidth="1"/>
    <col min="3" max="3" width="17.453125" style="16" customWidth="1"/>
    <col min="4" max="4" width="60.36328125" style="16" customWidth="1"/>
    <col min="5" max="5" width="5" style="16" bestFit="1" customWidth="1"/>
    <col min="6" max="6" width="100.08984375" style="7" bestFit="1" customWidth="1"/>
    <col min="7" max="16384" width="11.453125" style="1"/>
  </cols>
  <sheetData>
    <row r="1" spans="1:9" s="33" customFormat="1" ht="14.15" customHeight="1" thickBot="1" x14ac:dyDescent="0.35">
      <c r="A1" s="73" t="s">
        <v>64</v>
      </c>
      <c r="B1" s="75"/>
      <c r="C1" s="75"/>
      <c r="D1" s="99"/>
      <c r="E1" s="89"/>
      <c r="F1" s="90"/>
      <c r="G1" s="91"/>
      <c r="H1" s="91"/>
      <c r="I1" s="91"/>
    </row>
    <row r="2" spans="1:9" s="108" customFormat="1" ht="14.15" customHeight="1" x14ac:dyDescent="0.3">
      <c r="A2" s="103" t="s">
        <v>16</v>
      </c>
      <c r="B2" s="125" t="s">
        <v>77</v>
      </c>
      <c r="C2" s="104" t="s">
        <v>74</v>
      </c>
      <c r="D2" s="105" t="s">
        <v>20</v>
      </c>
      <c r="E2" s="106"/>
      <c r="F2" s="106"/>
      <c r="G2" s="106"/>
      <c r="H2" s="107"/>
      <c r="I2" s="107"/>
    </row>
    <row r="3" spans="1:9" s="33" customFormat="1" ht="14.15" customHeight="1" thickBot="1" x14ac:dyDescent="0.35">
      <c r="A3" s="141"/>
      <c r="B3" s="143">
        <v>1</v>
      </c>
      <c r="C3" s="142">
        <v>30</v>
      </c>
      <c r="D3" s="144"/>
      <c r="E3" s="92"/>
      <c r="F3" s="92"/>
      <c r="G3" s="92"/>
      <c r="H3" s="91"/>
      <c r="I3" s="91"/>
    </row>
    <row r="4" spans="1:9" s="107" customFormat="1" ht="14.15" customHeight="1" thickBot="1" x14ac:dyDescent="0.35">
      <c r="A4" s="164" t="s">
        <v>107</v>
      </c>
      <c r="B4" s="165">
        <v>96</v>
      </c>
      <c r="C4" s="189">
        <f>(B4/100)*30</f>
        <v>28.799999999999997</v>
      </c>
      <c r="D4" s="165"/>
    </row>
    <row r="5" spans="1:9" s="36" customFormat="1" ht="14.15" customHeight="1" thickBot="1" x14ac:dyDescent="0.35">
      <c r="A5" s="34" t="s">
        <v>87</v>
      </c>
      <c r="B5" s="46">
        <v>98</v>
      </c>
      <c r="C5" s="189">
        <f t="shared" ref="C5:C33" si="0">(B5/100)*30</f>
        <v>29.4</v>
      </c>
      <c r="D5" s="46"/>
    </row>
    <row r="6" spans="1:9" s="36" customFormat="1" ht="14.15" customHeight="1" thickBot="1" x14ac:dyDescent="0.35">
      <c r="A6" s="34" t="s">
        <v>94</v>
      </c>
      <c r="B6" s="46">
        <v>88</v>
      </c>
      <c r="C6" s="189">
        <f t="shared" si="0"/>
        <v>26.4</v>
      </c>
      <c r="D6" s="46"/>
    </row>
    <row r="7" spans="1:9" s="36" customFormat="1" ht="14.15" customHeight="1" thickBot="1" x14ac:dyDescent="0.35">
      <c r="A7" s="34" t="s">
        <v>102</v>
      </c>
      <c r="B7" s="46">
        <v>100</v>
      </c>
      <c r="C7" s="189">
        <f t="shared" si="0"/>
        <v>30</v>
      </c>
      <c r="D7" s="46"/>
    </row>
    <row r="8" spans="1:9" s="36" customFormat="1" ht="14.15" customHeight="1" thickBot="1" x14ac:dyDescent="0.35">
      <c r="A8" s="34" t="s">
        <v>85</v>
      </c>
      <c r="B8" s="46">
        <v>100</v>
      </c>
      <c r="C8" s="189">
        <f t="shared" si="0"/>
        <v>30</v>
      </c>
      <c r="D8" s="46"/>
    </row>
    <row r="9" spans="1:9" s="36" customFormat="1" ht="14.15" customHeight="1" thickBot="1" x14ac:dyDescent="0.35">
      <c r="A9" s="34" t="s">
        <v>98</v>
      </c>
      <c r="B9" s="46">
        <v>100</v>
      </c>
      <c r="C9" s="189">
        <f t="shared" si="0"/>
        <v>30</v>
      </c>
      <c r="D9" s="46"/>
    </row>
    <row r="10" spans="1:9" s="36" customFormat="1" ht="14.15" customHeight="1" thickBot="1" x14ac:dyDescent="0.35">
      <c r="A10" s="34" t="s">
        <v>103</v>
      </c>
      <c r="B10" s="46">
        <v>88</v>
      </c>
      <c r="C10" s="189">
        <f t="shared" si="0"/>
        <v>26.4</v>
      </c>
      <c r="D10" s="46"/>
    </row>
    <row r="11" spans="1:9" s="36" customFormat="1" ht="14.15" customHeight="1" thickBot="1" x14ac:dyDescent="0.35">
      <c r="A11" s="34" t="s">
        <v>79</v>
      </c>
      <c r="B11" s="46">
        <v>98</v>
      </c>
      <c r="C11" s="189">
        <f t="shared" si="0"/>
        <v>29.4</v>
      </c>
      <c r="D11" s="46"/>
    </row>
    <row r="12" spans="1:9" s="36" customFormat="1" ht="14.15" customHeight="1" thickBot="1" x14ac:dyDescent="0.35">
      <c r="A12" s="34" t="s">
        <v>80</v>
      </c>
      <c r="B12" s="46">
        <v>100</v>
      </c>
      <c r="C12" s="189">
        <f t="shared" si="0"/>
        <v>30</v>
      </c>
      <c r="D12" s="46"/>
    </row>
    <row r="13" spans="1:9" s="36" customFormat="1" ht="14.15" customHeight="1" thickBot="1" x14ac:dyDescent="0.35">
      <c r="A13" s="35" t="s">
        <v>97</v>
      </c>
      <c r="B13" s="46">
        <v>96</v>
      </c>
      <c r="C13" s="189">
        <f t="shared" si="0"/>
        <v>28.799999999999997</v>
      </c>
      <c r="D13" s="46"/>
    </row>
    <row r="14" spans="1:9" s="36" customFormat="1" ht="14.15" customHeight="1" thickBot="1" x14ac:dyDescent="0.35">
      <c r="A14" s="34" t="s">
        <v>83</v>
      </c>
      <c r="B14" s="46">
        <v>90</v>
      </c>
      <c r="C14" s="189">
        <f t="shared" si="0"/>
        <v>27</v>
      </c>
      <c r="D14" s="46"/>
    </row>
    <row r="15" spans="1:9" s="36" customFormat="1" ht="14.15" customHeight="1" thickBot="1" x14ac:dyDescent="0.35">
      <c r="A15" s="35" t="s">
        <v>89</v>
      </c>
      <c r="B15" s="46">
        <v>98</v>
      </c>
      <c r="C15" s="189">
        <f t="shared" si="0"/>
        <v>29.4</v>
      </c>
      <c r="D15" s="46"/>
    </row>
    <row r="16" spans="1:9" s="36" customFormat="1" ht="14.15" customHeight="1" thickBot="1" x14ac:dyDescent="0.35">
      <c r="A16" s="35" t="s">
        <v>104</v>
      </c>
      <c r="B16" s="46">
        <v>100</v>
      </c>
      <c r="C16" s="189">
        <f t="shared" si="0"/>
        <v>30</v>
      </c>
      <c r="D16" s="48"/>
    </row>
    <row r="17" spans="1:4" s="36" customFormat="1" ht="14.15" customHeight="1" thickBot="1" x14ac:dyDescent="0.35">
      <c r="A17" s="35" t="s">
        <v>101</v>
      </c>
      <c r="B17" s="46">
        <v>96</v>
      </c>
      <c r="C17" s="189">
        <f t="shared" si="0"/>
        <v>28.799999999999997</v>
      </c>
      <c r="D17" s="48"/>
    </row>
    <row r="18" spans="1:4" s="36" customFormat="1" ht="14.15" customHeight="1" thickBot="1" x14ac:dyDescent="0.35">
      <c r="A18" s="35" t="s">
        <v>96</v>
      </c>
      <c r="B18" s="46">
        <v>98</v>
      </c>
      <c r="C18" s="189">
        <f t="shared" si="0"/>
        <v>29.4</v>
      </c>
      <c r="D18" s="48"/>
    </row>
    <row r="19" spans="1:4" s="36" customFormat="1" ht="14.15" customHeight="1" thickBot="1" x14ac:dyDescent="0.35">
      <c r="A19" s="35" t="s">
        <v>82</v>
      </c>
      <c r="B19" s="46">
        <v>96</v>
      </c>
      <c r="C19" s="189">
        <f t="shared" si="0"/>
        <v>28.799999999999997</v>
      </c>
      <c r="D19" s="48"/>
    </row>
    <row r="20" spans="1:4" s="36" customFormat="1" ht="14.15" customHeight="1" thickBot="1" x14ac:dyDescent="0.35">
      <c r="A20" s="34" t="s">
        <v>86</v>
      </c>
      <c r="B20" s="46">
        <v>88</v>
      </c>
      <c r="C20" s="189">
        <f t="shared" si="0"/>
        <v>26.4</v>
      </c>
      <c r="D20" s="48"/>
    </row>
    <row r="21" spans="1:4" s="36" customFormat="1" ht="14.15" customHeight="1" thickBot="1" x14ac:dyDescent="0.35">
      <c r="A21" s="35" t="s">
        <v>95</v>
      </c>
      <c r="B21" s="46">
        <v>90</v>
      </c>
      <c r="C21" s="189">
        <f t="shared" si="0"/>
        <v>27</v>
      </c>
      <c r="D21" s="48"/>
    </row>
    <row r="22" spans="1:4" s="36" customFormat="1" ht="14.15" customHeight="1" thickBot="1" x14ac:dyDescent="0.35">
      <c r="A22" s="35" t="s">
        <v>88</v>
      </c>
      <c r="B22" s="46">
        <v>90</v>
      </c>
      <c r="C22" s="189">
        <f t="shared" si="0"/>
        <v>27</v>
      </c>
      <c r="D22" s="48"/>
    </row>
    <row r="23" spans="1:4" s="36" customFormat="1" ht="14.15" customHeight="1" thickBot="1" x14ac:dyDescent="0.35">
      <c r="A23" s="35" t="s">
        <v>81</v>
      </c>
      <c r="B23" s="46">
        <v>96</v>
      </c>
      <c r="C23" s="189">
        <f t="shared" si="0"/>
        <v>28.799999999999997</v>
      </c>
      <c r="D23" s="48"/>
    </row>
    <row r="24" spans="1:4" s="36" customFormat="1" ht="14.15" customHeight="1" thickBot="1" x14ac:dyDescent="0.35">
      <c r="A24" s="35" t="s">
        <v>99</v>
      </c>
      <c r="B24" s="46">
        <v>95</v>
      </c>
      <c r="C24" s="189">
        <f t="shared" si="0"/>
        <v>28.5</v>
      </c>
      <c r="D24" s="46"/>
    </row>
    <row r="25" spans="1:4" s="36" customFormat="1" ht="14.15" customHeight="1" thickBot="1" x14ac:dyDescent="0.35">
      <c r="A25" s="34" t="s">
        <v>90</v>
      </c>
      <c r="B25" s="46">
        <v>96</v>
      </c>
      <c r="C25" s="189">
        <f t="shared" si="0"/>
        <v>28.799999999999997</v>
      </c>
      <c r="D25" s="46"/>
    </row>
    <row r="26" spans="1:4" s="36" customFormat="1" ht="14.15" customHeight="1" thickBot="1" x14ac:dyDescent="0.35">
      <c r="A26" s="34" t="s">
        <v>84</v>
      </c>
      <c r="B26" s="46">
        <v>100</v>
      </c>
      <c r="C26" s="189">
        <f t="shared" si="0"/>
        <v>30</v>
      </c>
      <c r="D26" s="46"/>
    </row>
    <row r="27" spans="1:4" s="36" customFormat="1" ht="14.15" customHeight="1" thickBot="1" x14ac:dyDescent="0.35">
      <c r="A27" s="34"/>
      <c r="B27" s="46">
        <v>90</v>
      </c>
      <c r="C27" s="189">
        <f t="shared" si="0"/>
        <v>27</v>
      </c>
      <c r="D27" s="46"/>
    </row>
    <row r="28" spans="1:4" s="36" customFormat="1" ht="14.15" customHeight="1" thickBot="1" x14ac:dyDescent="0.35">
      <c r="A28" s="34" t="s">
        <v>92</v>
      </c>
      <c r="B28" s="46">
        <v>96</v>
      </c>
      <c r="C28" s="189">
        <f t="shared" si="0"/>
        <v>28.799999999999997</v>
      </c>
      <c r="D28" s="46"/>
    </row>
    <row r="29" spans="1:4" s="36" customFormat="1" ht="14.15" customHeight="1" thickBot="1" x14ac:dyDescent="0.35">
      <c r="A29" s="186" t="s">
        <v>106</v>
      </c>
      <c r="B29" s="46">
        <v>95</v>
      </c>
      <c r="C29" s="189">
        <f t="shared" si="0"/>
        <v>28.5</v>
      </c>
      <c r="D29" s="46"/>
    </row>
    <row r="30" spans="1:4" s="36" customFormat="1" ht="14.15" customHeight="1" thickBot="1" x14ac:dyDescent="0.35">
      <c r="A30" s="34" t="s">
        <v>93</v>
      </c>
      <c r="B30" s="46">
        <v>100</v>
      </c>
      <c r="C30" s="189">
        <f t="shared" si="0"/>
        <v>30</v>
      </c>
      <c r="D30" s="46"/>
    </row>
    <row r="31" spans="1:4" s="36" customFormat="1" ht="14.15" customHeight="1" thickBot="1" x14ac:dyDescent="0.35">
      <c r="A31" s="35" t="s">
        <v>100</v>
      </c>
      <c r="B31" s="46">
        <v>95</v>
      </c>
      <c r="C31" s="189">
        <f t="shared" si="0"/>
        <v>28.5</v>
      </c>
      <c r="D31" s="46"/>
    </row>
    <row r="32" spans="1:4" s="36" customFormat="1" ht="14.15" customHeight="1" thickBot="1" x14ac:dyDescent="0.35">
      <c r="A32" s="186" t="s">
        <v>105</v>
      </c>
      <c r="B32" s="46">
        <v>100</v>
      </c>
      <c r="C32" s="189">
        <f t="shared" si="0"/>
        <v>30</v>
      </c>
      <c r="D32" s="46"/>
    </row>
    <row r="33" spans="1:9" s="111" customFormat="1" ht="14.15" customHeight="1" thickBot="1" x14ac:dyDescent="0.35">
      <c r="A33" s="129" t="s">
        <v>91</v>
      </c>
      <c r="B33" s="130">
        <v>96</v>
      </c>
      <c r="C33" s="189">
        <f t="shared" si="0"/>
        <v>28.799999999999997</v>
      </c>
      <c r="D33" s="130"/>
    </row>
    <row r="34" spans="1:9" s="2" customFormat="1" ht="13.5" customHeight="1" x14ac:dyDescent="0.25">
      <c r="A34" s="7"/>
      <c r="B34" s="14"/>
      <c r="C34" s="14"/>
      <c r="D34" s="14"/>
      <c r="E34" s="14"/>
      <c r="F34" s="7"/>
    </row>
    <row r="35" spans="1:9" s="2" customFormat="1" ht="13.5" customHeight="1" x14ac:dyDescent="0.25">
      <c r="A35" s="7"/>
      <c r="B35" s="14"/>
      <c r="C35" s="14"/>
      <c r="D35" s="14"/>
      <c r="E35" s="14"/>
      <c r="F35" s="7"/>
    </row>
    <row r="36" spans="1:9" s="2" customFormat="1" ht="13.5" customHeight="1" x14ac:dyDescent="0.25">
      <c r="A36" s="7"/>
      <c r="B36" s="14"/>
      <c r="C36" s="14"/>
      <c r="D36" s="14"/>
      <c r="E36" s="14"/>
      <c r="F36" s="7"/>
    </row>
    <row r="37" spans="1:9" s="2" customFormat="1" ht="13.5" customHeight="1" x14ac:dyDescent="0.25">
      <c r="A37" s="7"/>
      <c r="B37" s="14"/>
      <c r="C37" s="14"/>
      <c r="D37" s="14"/>
      <c r="E37" s="14"/>
      <c r="F37" s="7"/>
    </row>
    <row r="38" spans="1:9" s="2" customFormat="1" ht="13.5" customHeight="1" x14ac:dyDescent="0.25">
      <c r="A38" s="7"/>
      <c r="B38" s="14"/>
      <c r="C38" s="14"/>
      <c r="D38" s="14"/>
      <c r="E38" s="11"/>
    </row>
    <row r="39" spans="1:9" s="2" customFormat="1" ht="13.5" customHeight="1" x14ac:dyDescent="0.25">
      <c r="A39" s="7"/>
      <c r="B39" s="14"/>
      <c r="C39" s="14"/>
      <c r="D39" s="14"/>
      <c r="E39" s="14"/>
      <c r="F39" s="7"/>
    </row>
    <row r="40" spans="1:9" s="2" customFormat="1" ht="13.5" customHeight="1" x14ac:dyDescent="0.25">
      <c r="A40" s="7"/>
      <c r="B40" s="14"/>
      <c r="C40" s="14"/>
      <c r="D40" s="14"/>
      <c r="E40" s="14"/>
      <c r="F40" s="7"/>
    </row>
    <row r="41" spans="1:9" s="2" customFormat="1" ht="13.5" customHeight="1" x14ac:dyDescent="0.25">
      <c r="A41" s="7"/>
      <c r="B41" s="14"/>
      <c r="C41" s="14"/>
      <c r="D41" s="14"/>
      <c r="E41" s="14"/>
      <c r="F41" s="7"/>
    </row>
    <row r="42" spans="1:9" s="2" customFormat="1" ht="13.5" customHeight="1" x14ac:dyDescent="0.25">
      <c r="A42" s="1"/>
      <c r="B42" s="14"/>
      <c r="C42" s="14"/>
      <c r="D42" s="14"/>
      <c r="E42" s="19"/>
      <c r="F42" s="5"/>
    </row>
    <row r="43" spans="1:9" s="2" customFormat="1" ht="13.5" customHeight="1" x14ac:dyDescent="0.3">
      <c r="A43" s="6"/>
      <c r="B43" s="14"/>
      <c r="C43" s="14"/>
      <c r="D43" s="14"/>
      <c r="E43" s="19"/>
      <c r="F43" s="5"/>
    </row>
    <row r="44" spans="1:9" s="2" customFormat="1" ht="13.5" customHeight="1" x14ac:dyDescent="0.25">
      <c r="B44" s="13"/>
      <c r="C44" s="13"/>
      <c r="D44" s="13"/>
      <c r="E44" s="13"/>
      <c r="F44" s="5"/>
      <c r="G44" s="3"/>
      <c r="H44" s="4"/>
      <c r="I44" s="4"/>
    </row>
    <row r="45" spans="1:9" s="2" customFormat="1" ht="13.5" customHeight="1" x14ac:dyDescent="0.25">
      <c r="A45" s="1"/>
      <c r="B45" s="14"/>
      <c r="C45" s="14"/>
      <c r="D45" s="13"/>
      <c r="E45" s="14"/>
      <c r="F45" s="7"/>
      <c r="G45" s="4"/>
      <c r="H45" s="4"/>
      <c r="I45" s="4"/>
    </row>
    <row r="46" spans="1:9" ht="13.5" customHeight="1" x14ac:dyDescent="0.25">
      <c r="A46" s="2"/>
      <c r="B46" s="14"/>
      <c r="C46" s="14"/>
      <c r="D46" s="13"/>
      <c r="E46" s="14"/>
      <c r="F46" s="5"/>
      <c r="G46" s="4"/>
      <c r="H46" s="4"/>
      <c r="I46" s="4"/>
    </row>
    <row r="47" spans="1:9" s="2" customFormat="1" ht="13.5" customHeight="1" x14ac:dyDescent="0.25">
      <c r="B47" s="14"/>
      <c r="C47" s="14"/>
      <c r="D47" s="14"/>
      <c r="E47" s="14"/>
      <c r="F47" s="1"/>
    </row>
    <row r="48" spans="1:9" s="2" customFormat="1" ht="13.5" customHeight="1" x14ac:dyDescent="0.25">
      <c r="B48" s="14"/>
      <c r="C48" s="14"/>
      <c r="D48" s="14"/>
      <c r="E48" s="14"/>
    </row>
    <row r="49" spans="1:6" s="2" customFormat="1" ht="13.5" customHeight="1" x14ac:dyDescent="0.25">
      <c r="B49" s="14"/>
      <c r="C49" s="14"/>
      <c r="D49" s="14"/>
      <c r="E49" s="14"/>
      <c r="F49" s="1"/>
    </row>
    <row r="50" spans="1:6" s="2" customFormat="1" ht="13.5" customHeight="1" x14ac:dyDescent="0.25">
      <c r="B50" s="14"/>
      <c r="C50" s="14"/>
      <c r="D50" s="14"/>
      <c r="E50" s="14"/>
      <c r="F50" s="1"/>
    </row>
    <row r="51" spans="1:6" s="2" customFormat="1" ht="13.5" customHeight="1" x14ac:dyDescent="0.25">
      <c r="B51" s="14"/>
      <c r="C51" s="14"/>
      <c r="D51" s="14"/>
      <c r="E51" s="14"/>
      <c r="F51" s="1"/>
    </row>
    <row r="52" spans="1:6" s="2" customFormat="1" ht="13.5" customHeight="1" x14ac:dyDescent="0.25">
      <c r="B52" s="14"/>
      <c r="C52" s="14"/>
      <c r="D52" s="14"/>
      <c r="E52" s="14"/>
      <c r="F52" s="1"/>
    </row>
    <row r="53" spans="1:6" s="2" customFormat="1" ht="13.5" customHeight="1" x14ac:dyDescent="0.25">
      <c r="A53" s="1"/>
      <c r="B53" s="14"/>
      <c r="C53" s="14"/>
      <c r="D53" s="14"/>
      <c r="E53" s="14"/>
      <c r="F53" s="1"/>
    </row>
    <row r="54" spans="1:6" s="2" customFormat="1" ht="13.5" customHeight="1" x14ac:dyDescent="0.25">
      <c r="B54" s="14"/>
      <c r="C54" s="14"/>
      <c r="D54" s="14"/>
      <c r="E54" s="14"/>
      <c r="F54" s="1"/>
    </row>
    <row r="55" spans="1:6" s="2" customFormat="1" ht="13.5" customHeight="1" x14ac:dyDescent="0.25">
      <c r="B55" s="14"/>
      <c r="C55" s="14"/>
      <c r="D55" s="14"/>
      <c r="E55" s="14"/>
      <c r="F55" s="1"/>
    </row>
    <row r="56" spans="1:6" s="2" customFormat="1" ht="13.5" customHeight="1" x14ac:dyDescent="0.25">
      <c r="B56" s="14"/>
      <c r="C56" s="14"/>
      <c r="D56" s="14"/>
      <c r="E56" s="14"/>
    </row>
    <row r="57" spans="1:6" s="2" customFormat="1" ht="13.5" customHeight="1" x14ac:dyDescent="0.25">
      <c r="B57" s="14"/>
      <c r="C57" s="14"/>
      <c r="D57" s="14"/>
      <c r="E57" s="14"/>
    </row>
    <row r="58" spans="1:6" s="2" customFormat="1" ht="13.5" customHeight="1" x14ac:dyDescent="0.25">
      <c r="B58" s="14"/>
      <c r="C58" s="14"/>
      <c r="D58" s="14"/>
      <c r="E58" s="14"/>
    </row>
    <row r="59" spans="1:6" s="2" customFormat="1" ht="13.5" customHeight="1" x14ac:dyDescent="0.25">
      <c r="B59" s="14"/>
      <c r="C59" s="14"/>
      <c r="D59" s="14"/>
      <c r="E59" s="14"/>
    </row>
    <row r="60" spans="1:6" s="2" customFormat="1" ht="13.5" customHeight="1" x14ac:dyDescent="0.25">
      <c r="B60" s="14"/>
      <c r="C60" s="14"/>
      <c r="D60" s="14"/>
      <c r="E60" s="14"/>
      <c r="F60" s="1"/>
    </row>
    <row r="61" spans="1:6" s="2" customFormat="1" ht="13.5" customHeight="1" x14ac:dyDescent="0.25">
      <c r="A61" s="1"/>
      <c r="B61" s="14"/>
      <c r="C61" s="14"/>
      <c r="D61" s="14"/>
      <c r="E61" s="14"/>
      <c r="F61" s="1"/>
    </row>
    <row r="62" spans="1:6" s="2" customFormat="1" ht="13.5" customHeight="1" x14ac:dyDescent="0.25">
      <c r="B62" s="14"/>
      <c r="C62" s="14"/>
      <c r="D62" s="14"/>
      <c r="E62" s="14"/>
      <c r="F62" s="1"/>
    </row>
    <row r="63" spans="1:6" s="2" customFormat="1" ht="13.5" customHeight="1" x14ac:dyDescent="0.25">
      <c r="B63" s="14"/>
      <c r="C63" s="14"/>
      <c r="D63" s="14"/>
      <c r="E63" s="14"/>
      <c r="F63" s="1"/>
    </row>
    <row r="64" spans="1:6" s="2" customFormat="1" ht="13.5" customHeight="1" x14ac:dyDescent="0.25">
      <c r="B64" s="14"/>
      <c r="C64" s="14"/>
      <c r="D64" s="14"/>
      <c r="E64" s="14"/>
      <c r="F64" s="1"/>
    </row>
    <row r="65" spans="1:9" s="2" customFormat="1" ht="13.5" customHeight="1" x14ac:dyDescent="0.25">
      <c r="B65" s="14"/>
      <c r="C65" s="14"/>
      <c r="D65" s="14"/>
      <c r="E65" s="14"/>
      <c r="F65" s="1"/>
    </row>
    <row r="66" spans="1:9" s="2" customFormat="1" ht="13.5" customHeight="1" x14ac:dyDescent="0.25">
      <c r="B66" s="14"/>
      <c r="C66" s="14"/>
      <c r="D66" s="14"/>
      <c r="E66" s="14"/>
    </row>
    <row r="67" spans="1:9" s="2" customFormat="1" ht="13.5" customHeight="1" x14ac:dyDescent="0.25">
      <c r="B67" s="14"/>
      <c r="C67" s="14"/>
      <c r="D67" s="14"/>
      <c r="E67" s="14"/>
      <c r="F67" s="18"/>
    </row>
    <row r="68" spans="1:9" s="2" customFormat="1" ht="13.5" customHeight="1" x14ac:dyDescent="0.25">
      <c r="B68" s="14"/>
      <c r="C68" s="14"/>
      <c r="D68" s="14"/>
      <c r="E68" s="14"/>
      <c r="F68" s="1"/>
    </row>
    <row r="69" spans="1:9" s="2" customFormat="1" ht="13.5" customHeight="1" x14ac:dyDescent="0.25">
      <c r="B69" s="14"/>
      <c r="C69" s="14"/>
      <c r="D69" s="14"/>
      <c r="E69" s="14"/>
      <c r="F69" s="1"/>
    </row>
    <row r="70" spans="1:9" s="2" customFormat="1" ht="13.5" customHeight="1" x14ac:dyDescent="0.25">
      <c r="A70" s="1"/>
      <c r="B70" s="14"/>
      <c r="C70" s="14"/>
      <c r="D70" s="14"/>
      <c r="E70" s="14"/>
    </row>
    <row r="71" spans="1:9" s="2" customFormat="1" ht="13.5" customHeight="1" x14ac:dyDescent="0.25">
      <c r="A71" s="1"/>
      <c r="B71" s="14"/>
      <c r="C71" s="14"/>
      <c r="D71" s="14"/>
      <c r="E71" s="14"/>
    </row>
    <row r="72" spans="1:9" ht="13.5" customHeight="1" x14ac:dyDescent="0.25">
      <c r="B72" s="14"/>
      <c r="C72" s="14"/>
      <c r="D72" s="14"/>
    </row>
    <row r="73" spans="1:9" ht="13.5" customHeight="1" x14ac:dyDescent="0.3">
      <c r="A73" s="6"/>
      <c r="B73" s="14"/>
      <c r="C73" s="14"/>
      <c r="D73" s="14"/>
      <c r="F73" s="5"/>
    </row>
    <row r="74" spans="1:9" ht="13.5" customHeight="1" x14ac:dyDescent="0.25">
      <c r="A74" s="2"/>
      <c r="B74" s="13"/>
      <c r="C74" s="13"/>
      <c r="D74" s="13"/>
      <c r="E74" s="13"/>
      <c r="F74" s="5"/>
      <c r="G74" s="3"/>
      <c r="H74" s="4"/>
      <c r="I74" s="7"/>
    </row>
    <row r="75" spans="1:9" s="2" customFormat="1" ht="13.5" customHeight="1" x14ac:dyDescent="0.25">
      <c r="A75" s="1"/>
      <c r="B75" s="14"/>
      <c r="C75" s="14"/>
      <c r="D75" s="13"/>
      <c r="E75" s="14"/>
      <c r="F75" s="7"/>
      <c r="G75" s="4"/>
      <c r="H75" s="4"/>
      <c r="I75" s="5"/>
    </row>
    <row r="76" spans="1:9" s="2" customFormat="1" ht="13.5" customHeight="1" x14ac:dyDescent="0.25">
      <c r="A76" s="1"/>
      <c r="B76" s="14"/>
      <c r="C76" s="14"/>
      <c r="D76" s="14"/>
      <c r="E76" s="13"/>
      <c r="F76" s="7"/>
      <c r="G76" s="4"/>
      <c r="H76" s="4"/>
      <c r="I76" s="7"/>
    </row>
    <row r="77" spans="1:9" s="2" customFormat="1" ht="13.5" customHeight="1" x14ac:dyDescent="0.25">
      <c r="A77" s="1"/>
      <c r="B77" s="14"/>
      <c r="C77" s="14"/>
      <c r="D77" s="14"/>
      <c r="E77" s="13"/>
      <c r="F77" s="7"/>
      <c r="G77" s="4"/>
      <c r="H77" s="4"/>
      <c r="I77" s="7"/>
    </row>
    <row r="78" spans="1:9" s="2" customFormat="1" ht="13.5" customHeight="1" x14ac:dyDescent="0.25">
      <c r="A78" s="1"/>
      <c r="B78" s="14"/>
      <c r="C78" s="14"/>
      <c r="D78" s="14"/>
      <c r="E78" s="13"/>
      <c r="F78" s="7"/>
      <c r="G78" s="4"/>
      <c r="H78" s="4"/>
      <c r="I78" s="7"/>
    </row>
    <row r="79" spans="1:9" s="2" customFormat="1" ht="13.5" customHeight="1" x14ac:dyDescent="0.25">
      <c r="A79" s="1"/>
      <c r="B79" s="14"/>
      <c r="C79" s="14"/>
      <c r="D79" s="14"/>
      <c r="E79" s="13"/>
      <c r="F79" s="7"/>
      <c r="G79" s="4"/>
      <c r="H79" s="4"/>
      <c r="I79" s="7"/>
    </row>
    <row r="80" spans="1:9" s="2" customFormat="1" ht="13.5" customHeight="1" x14ac:dyDescent="0.25">
      <c r="A80" s="1"/>
      <c r="B80" s="14"/>
      <c r="C80" s="14"/>
      <c r="D80" s="14"/>
      <c r="E80" s="13"/>
      <c r="F80" s="7"/>
      <c r="G80" s="4"/>
      <c r="H80" s="4"/>
      <c r="I80" s="7"/>
    </row>
    <row r="81" spans="1:9" s="2" customFormat="1" ht="13.5" customHeight="1" x14ac:dyDescent="0.25">
      <c r="A81" s="1"/>
      <c r="B81" s="14"/>
      <c r="C81" s="14"/>
      <c r="D81" s="14"/>
      <c r="E81" s="13"/>
      <c r="F81" s="5"/>
      <c r="G81" s="4"/>
      <c r="H81" s="4"/>
      <c r="I81" s="7"/>
    </row>
    <row r="82" spans="1:9" s="2" customFormat="1" ht="13.5" customHeight="1" x14ac:dyDescent="0.25">
      <c r="A82" s="1"/>
      <c r="B82" s="14"/>
      <c r="C82" s="14"/>
      <c r="D82" s="14"/>
      <c r="E82" s="13"/>
      <c r="F82" s="7"/>
      <c r="G82" s="4"/>
      <c r="H82" s="4"/>
      <c r="I82" s="7"/>
    </row>
    <row r="83" spans="1:9" s="2" customFormat="1" ht="13.5" customHeight="1" x14ac:dyDescent="0.25">
      <c r="A83" s="1"/>
      <c r="B83" s="14"/>
      <c r="C83" s="14"/>
      <c r="D83" s="14"/>
      <c r="E83" s="13"/>
      <c r="F83" s="7"/>
      <c r="G83" s="4"/>
      <c r="H83" s="4"/>
      <c r="I83" s="7"/>
    </row>
    <row r="84" spans="1:9" s="2" customFormat="1" ht="13.5" customHeight="1" x14ac:dyDescent="0.25">
      <c r="A84" s="1"/>
      <c r="B84" s="14"/>
      <c r="C84" s="14"/>
      <c r="D84" s="14"/>
      <c r="E84" s="13"/>
      <c r="F84" s="7"/>
      <c r="G84" s="4"/>
      <c r="H84" s="4"/>
      <c r="I84" s="7"/>
    </row>
    <row r="85" spans="1:9" s="2" customFormat="1" ht="13.5" customHeight="1" x14ac:dyDescent="0.25">
      <c r="A85" s="1"/>
      <c r="B85" s="14"/>
      <c r="C85" s="14"/>
      <c r="D85" s="14"/>
      <c r="E85" s="13"/>
      <c r="F85" s="7"/>
      <c r="G85" s="4"/>
      <c r="H85" s="4"/>
      <c r="I85" s="7"/>
    </row>
    <row r="86" spans="1:9" s="2" customFormat="1" ht="13.5" customHeight="1" x14ac:dyDescent="0.25">
      <c r="A86" s="1"/>
      <c r="B86" s="14"/>
      <c r="C86" s="14"/>
      <c r="D86" s="14"/>
      <c r="E86" s="13"/>
      <c r="F86" s="7"/>
      <c r="G86" s="4"/>
      <c r="H86" s="4"/>
      <c r="I86" s="7"/>
    </row>
    <row r="87" spans="1:9" s="2" customFormat="1" ht="13.5" customHeight="1" x14ac:dyDescent="0.25">
      <c r="A87" s="1"/>
      <c r="B87" s="14"/>
      <c r="C87" s="14"/>
      <c r="D87" s="14"/>
      <c r="E87" s="13"/>
      <c r="F87" s="5"/>
      <c r="G87" s="4"/>
      <c r="H87" s="4"/>
      <c r="I87" s="7"/>
    </row>
    <row r="88" spans="1:9" s="2" customFormat="1" ht="13.5" customHeight="1" x14ac:dyDescent="0.25">
      <c r="A88" s="1"/>
      <c r="B88" s="14"/>
      <c r="C88" s="14"/>
      <c r="D88" s="14"/>
      <c r="E88" s="13"/>
      <c r="F88" s="7"/>
      <c r="G88" s="4"/>
      <c r="H88" s="4"/>
      <c r="I88" s="7"/>
    </row>
    <row r="89" spans="1:9" s="2" customFormat="1" ht="13.5" customHeight="1" x14ac:dyDescent="0.25">
      <c r="A89" s="1"/>
      <c r="B89" s="14"/>
      <c r="C89" s="14"/>
      <c r="D89" s="14"/>
      <c r="E89" s="13"/>
      <c r="F89" s="5"/>
      <c r="G89" s="4"/>
      <c r="H89" s="4"/>
      <c r="I89" s="5"/>
    </row>
    <row r="90" spans="1:9" s="2" customFormat="1" ht="13.5" customHeight="1" x14ac:dyDescent="0.25">
      <c r="A90" s="1"/>
      <c r="B90" s="14"/>
      <c r="C90" s="14"/>
      <c r="D90" s="14"/>
      <c r="E90" s="13"/>
      <c r="F90" s="5"/>
      <c r="G90" s="4"/>
      <c r="H90" s="4"/>
      <c r="I90" s="7"/>
    </row>
    <row r="91" spans="1:9" s="2" customFormat="1" ht="13.5" customHeight="1" x14ac:dyDescent="0.25">
      <c r="A91" s="1"/>
      <c r="B91" s="14"/>
      <c r="C91" s="14"/>
      <c r="D91" s="14"/>
      <c r="E91" s="13"/>
      <c r="F91" s="7"/>
      <c r="G91" s="4"/>
      <c r="H91" s="4"/>
      <c r="I91" s="7"/>
    </row>
    <row r="92" spans="1:9" s="2" customFormat="1" ht="13.5" customHeight="1" x14ac:dyDescent="0.25">
      <c r="A92" s="1"/>
      <c r="B92" s="14"/>
      <c r="C92" s="14"/>
      <c r="D92" s="14"/>
      <c r="E92" s="13"/>
      <c r="F92" s="7"/>
    </row>
    <row r="93" spans="1:9" s="2" customFormat="1" ht="13.5" customHeight="1" x14ac:dyDescent="0.25">
      <c r="A93" s="1"/>
      <c r="B93" s="14"/>
      <c r="C93" s="14"/>
      <c r="D93" s="14"/>
      <c r="E93" s="13"/>
      <c r="F93" s="7"/>
      <c r="G93" s="4"/>
      <c r="H93" s="4"/>
      <c r="I93" s="7"/>
    </row>
    <row r="94" spans="1:9" s="2" customFormat="1" ht="13.5" customHeight="1" x14ac:dyDescent="0.25">
      <c r="A94" s="1"/>
      <c r="B94" s="14"/>
      <c r="C94" s="14"/>
      <c r="D94" s="14"/>
      <c r="E94" s="13"/>
      <c r="F94" s="7"/>
      <c r="G94" s="4"/>
      <c r="H94" s="4"/>
      <c r="I94" s="7"/>
    </row>
    <row r="95" spans="1:9" s="2" customFormat="1" ht="13.5" customHeight="1" x14ac:dyDescent="0.25">
      <c r="A95" s="1"/>
      <c r="B95" s="14"/>
      <c r="C95" s="14"/>
      <c r="D95" s="14"/>
      <c r="E95" s="13"/>
      <c r="F95" s="7"/>
      <c r="G95" s="4"/>
      <c r="H95" s="4"/>
      <c r="I95" s="7"/>
    </row>
    <row r="96" spans="1:9" s="2" customFormat="1" ht="13.5" customHeight="1" x14ac:dyDescent="0.25">
      <c r="A96" s="1"/>
      <c r="B96" s="14"/>
      <c r="C96" s="14"/>
      <c r="D96" s="14"/>
      <c r="E96" s="13"/>
      <c r="F96" s="7"/>
      <c r="G96" s="4"/>
      <c r="H96" s="4"/>
      <c r="I96" s="7"/>
    </row>
    <row r="97" spans="1:9" s="2" customFormat="1" ht="13.5" customHeight="1" x14ac:dyDescent="0.25">
      <c r="A97" s="1"/>
      <c r="B97" s="14"/>
      <c r="C97" s="14"/>
      <c r="D97" s="14"/>
      <c r="E97" s="13"/>
      <c r="F97" s="5"/>
      <c r="G97" s="4"/>
      <c r="H97" s="4"/>
      <c r="I97" s="7"/>
    </row>
    <row r="98" spans="1:9" s="2" customFormat="1" ht="13.5" customHeight="1" x14ac:dyDescent="0.25">
      <c r="A98" s="1"/>
      <c r="B98" s="14"/>
      <c r="C98" s="14"/>
      <c r="D98" s="14"/>
      <c r="E98" s="13"/>
      <c r="F98" s="7"/>
      <c r="G98" s="4"/>
      <c r="H98" s="4"/>
      <c r="I98" s="7"/>
    </row>
    <row r="99" spans="1:9" s="2" customFormat="1" ht="13.5" customHeight="1" x14ac:dyDescent="0.25">
      <c r="A99" s="1"/>
      <c r="B99" s="14"/>
      <c r="C99" s="14"/>
      <c r="D99" s="14"/>
      <c r="E99" s="13"/>
      <c r="F99" s="5"/>
      <c r="G99" s="4"/>
      <c r="H99" s="4"/>
      <c r="I99" s="7"/>
    </row>
    <row r="100" spans="1:9" s="2" customFormat="1" ht="13.5" customHeight="1" x14ac:dyDescent="0.25">
      <c r="A100" s="1"/>
      <c r="B100" s="14"/>
      <c r="C100" s="14"/>
      <c r="D100" s="14"/>
      <c r="E100" s="13"/>
      <c r="F100" s="7"/>
      <c r="G100" s="4"/>
      <c r="H100" s="4"/>
      <c r="I100" s="7"/>
    </row>
    <row r="101" spans="1:9" s="2" customFormat="1" ht="13.5" customHeight="1" x14ac:dyDescent="0.25">
      <c r="B101" s="14"/>
      <c r="C101" s="14"/>
      <c r="D101" s="14"/>
      <c r="E101" s="14"/>
      <c r="F101" s="7"/>
      <c r="G101" s="4"/>
      <c r="H101" s="4"/>
      <c r="I101" s="7"/>
    </row>
    <row r="102" spans="1:9" s="2" customFormat="1" ht="13.5" customHeight="1" x14ac:dyDescent="0.25">
      <c r="B102" s="14"/>
      <c r="C102" s="14"/>
      <c r="D102" s="14"/>
      <c r="E102" s="14"/>
      <c r="F102" s="7"/>
      <c r="G102" s="4"/>
      <c r="H102" s="4"/>
      <c r="I102" s="7"/>
    </row>
    <row r="103" spans="1:9" ht="13.5" customHeight="1" x14ac:dyDescent="0.3">
      <c r="A103" s="6"/>
      <c r="B103" s="14"/>
      <c r="C103" s="14"/>
      <c r="D103" s="14"/>
      <c r="F103" s="5"/>
    </row>
    <row r="104" spans="1:9" ht="13.5" customHeight="1" x14ac:dyDescent="0.25">
      <c r="A104" s="2"/>
      <c r="B104" s="13"/>
      <c r="C104" s="13"/>
      <c r="D104" s="13"/>
      <c r="E104" s="13"/>
      <c r="F104" s="5"/>
      <c r="G104" s="3"/>
      <c r="H104" s="4"/>
      <c r="I104" s="7"/>
    </row>
    <row r="105" spans="1:9" s="2" customFormat="1" ht="13.5" customHeight="1" x14ac:dyDescent="0.25">
      <c r="A105" s="1"/>
      <c r="B105" s="14"/>
      <c r="C105" s="14"/>
      <c r="D105" s="13"/>
      <c r="E105" s="14"/>
      <c r="F105" s="7"/>
      <c r="G105" s="4"/>
      <c r="H105" s="4"/>
      <c r="I105" s="5"/>
    </row>
    <row r="106" spans="1:9" s="2" customFormat="1" ht="13.5" customHeight="1" x14ac:dyDescent="0.25">
      <c r="A106" s="1"/>
      <c r="B106" s="14"/>
      <c r="C106" s="14"/>
      <c r="D106" s="14"/>
      <c r="E106" s="14"/>
      <c r="F106" s="7"/>
      <c r="G106" s="4"/>
    </row>
    <row r="107" spans="1:9" s="2" customFormat="1" ht="13.5" customHeight="1" x14ac:dyDescent="0.25">
      <c r="A107" s="1"/>
      <c r="B107" s="14"/>
      <c r="C107" s="14"/>
      <c r="D107" s="14"/>
      <c r="E107" s="14"/>
      <c r="F107" s="7"/>
      <c r="G107" s="4"/>
    </row>
    <row r="108" spans="1:9" s="2" customFormat="1" ht="13.5" customHeight="1" x14ac:dyDescent="0.25">
      <c r="A108" s="1"/>
      <c r="B108" s="14"/>
      <c r="C108" s="14"/>
      <c r="D108" s="14"/>
      <c r="E108" s="14"/>
      <c r="F108" s="7"/>
      <c r="G108" s="4"/>
    </row>
    <row r="109" spans="1:9" s="2" customFormat="1" ht="13.5" customHeight="1" x14ac:dyDescent="0.25">
      <c r="A109" s="1"/>
      <c r="B109" s="14"/>
      <c r="C109" s="14"/>
      <c r="D109" s="14"/>
      <c r="E109" s="14"/>
      <c r="F109" s="7"/>
      <c r="G109" s="4"/>
    </row>
    <row r="110" spans="1:9" s="2" customFormat="1" ht="13.5" customHeight="1" x14ac:dyDescent="0.25">
      <c r="A110" s="1"/>
      <c r="B110" s="14"/>
      <c r="C110" s="14"/>
      <c r="D110" s="14"/>
      <c r="E110" s="14"/>
      <c r="F110" s="7"/>
      <c r="G110" s="4"/>
    </row>
    <row r="111" spans="1:9" s="2" customFormat="1" ht="13.5" customHeight="1" x14ac:dyDescent="0.25">
      <c r="A111" s="1"/>
      <c r="B111" s="14"/>
      <c r="C111" s="14"/>
      <c r="D111" s="14"/>
      <c r="E111" s="14"/>
      <c r="F111" s="7"/>
      <c r="G111" s="4"/>
    </row>
    <row r="112" spans="1:9" s="2" customFormat="1" ht="13.5" customHeight="1" x14ac:dyDescent="0.25">
      <c r="A112" s="1"/>
      <c r="B112" s="14"/>
      <c r="C112" s="14"/>
      <c r="D112" s="14"/>
      <c r="E112" s="14"/>
      <c r="F112" s="7"/>
      <c r="G112" s="4"/>
    </row>
    <row r="113" spans="1:9" s="2" customFormat="1" ht="13.5" customHeight="1" x14ac:dyDescent="0.25">
      <c r="A113" s="1"/>
      <c r="B113" s="14"/>
      <c r="C113" s="14"/>
      <c r="D113" s="14"/>
      <c r="E113" s="14"/>
      <c r="F113" s="7"/>
      <c r="G113" s="4"/>
    </row>
    <row r="114" spans="1:9" s="2" customFormat="1" ht="13.5" customHeight="1" x14ac:dyDescent="0.25">
      <c r="A114" s="1"/>
      <c r="B114" s="14"/>
      <c r="C114" s="14"/>
      <c r="D114" s="14"/>
      <c r="E114" s="14"/>
      <c r="F114" s="7"/>
      <c r="G114" s="4"/>
    </row>
    <row r="115" spans="1:9" s="2" customFormat="1" ht="13.5" customHeight="1" x14ac:dyDescent="0.25">
      <c r="A115" s="1"/>
      <c r="B115" s="14"/>
      <c r="C115" s="14"/>
      <c r="D115" s="14"/>
      <c r="E115" s="14"/>
      <c r="F115" s="7"/>
      <c r="G115" s="4"/>
    </row>
    <row r="116" spans="1:9" s="2" customFormat="1" ht="13.5" customHeight="1" x14ac:dyDescent="0.25">
      <c r="A116" s="1"/>
      <c r="B116" s="14"/>
      <c r="C116" s="14"/>
      <c r="D116" s="14"/>
      <c r="E116" s="14"/>
      <c r="F116" s="7"/>
      <c r="G116" s="4"/>
    </row>
    <row r="117" spans="1:9" s="2" customFormat="1" ht="13.5" customHeight="1" x14ac:dyDescent="0.25">
      <c r="A117" s="1"/>
      <c r="B117" s="14"/>
      <c r="C117" s="14"/>
      <c r="D117" s="14"/>
      <c r="E117" s="14"/>
      <c r="F117" s="7"/>
      <c r="G117" s="4"/>
    </row>
    <row r="118" spans="1:9" s="2" customFormat="1" ht="13.5" customHeight="1" x14ac:dyDescent="0.25">
      <c r="A118" s="1"/>
      <c r="B118" s="14"/>
      <c r="C118" s="14"/>
      <c r="D118" s="14"/>
      <c r="E118" s="14"/>
      <c r="F118" s="7"/>
      <c r="G118" s="4"/>
    </row>
    <row r="119" spans="1:9" s="2" customFormat="1" ht="13.5" customHeight="1" x14ac:dyDescent="0.25">
      <c r="A119" s="1"/>
      <c r="B119" s="14"/>
      <c r="C119" s="14"/>
      <c r="D119" s="14"/>
      <c r="E119" s="14"/>
      <c r="F119" s="7"/>
      <c r="G119" s="4"/>
    </row>
    <row r="120" spans="1:9" s="2" customFormat="1" ht="13.5" customHeight="1" x14ac:dyDescent="0.25">
      <c r="A120" s="1"/>
      <c r="B120" s="14"/>
      <c r="C120" s="14"/>
      <c r="D120" s="14"/>
      <c r="E120" s="14"/>
      <c r="F120" s="7"/>
      <c r="G120" s="4"/>
    </row>
    <row r="121" spans="1:9" s="2" customFormat="1" ht="13.5" customHeight="1" x14ac:dyDescent="0.25">
      <c r="A121" s="1"/>
      <c r="B121" s="14"/>
      <c r="C121" s="14"/>
      <c r="D121" s="14"/>
      <c r="E121" s="14"/>
      <c r="F121" s="7"/>
      <c r="G121" s="4"/>
    </row>
    <row r="122" spans="1:9" s="2" customFormat="1" ht="13.5" customHeight="1" x14ac:dyDescent="0.25">
      <c r="A122" s="1"/>
      <c r="B122" s="14"/>
      <c r="C122" s="14"/>
      <c r="D122" s="14"/>
      <c r="E122" s="14"/>
      <c r="F122" s="7"/>
      <c r="G122" s="4"/>
    </row>
    <row r="123" spans="1:9" s="2" customFormat="1" ht="13.5" customHeight="1" x14ac:dyDescent="0.25">
      <c r="A123" s="1"/>
      <c r="B123" s="14"/>
      <c r="C123" s="14"/>
      <c r="D123" s="14"/>
      <c r="E123" s="14"/>
      <c r="F123" s="7"/>
      <c r="G123" s="4"/>
      <c r="I123" s="7"/>
    </row>
    <row r="124" spans="1:9" s="2" customFormat="1" ht="13.5" customHeight="1" x14ac:dyDescent="0.35">
      <c r="A124" s="10"/>
      <c r="B124" s="14"/>
      <c r="C124" s="14"/>
      <c r="D124" s="14"/>
      <c r="E124" s="14"/>
      <c r="F124" s="7"/>
    </row>
    <row r="125" spans="1:9" s="2" customFormat="1" ht="13.5" customHeight="1" x14ac:dyDescent="0.25">
      <c r="A125" s="1"/>
      <c r="B125" s="14"/>
      <c r="C125" s="14"/>
      <c r="D125" s="14"/>
      <c r="E125" s="14"/>
      <c r="F125" s="7"/>
    </row>
    <row r="126" spans="1:9" s="2" customFormat="1" ht="13.5" customHeight="1" x14ac:dyDescent="0.25">
      <c r="A126" s="1"/>
      <c r="B126" s="14"/>
      <c r="C126" s="14"/>
      <c r="D126" s="14"/>
      <c r="E126" s="14"/>
      <c r="F126" s="7"/>
    </row>
    <row r="127" spans="1:9" s="2" customFormat="1" x14ac:dyDescent="0.25">
      <c r="A127" s="1"/>
      <c r="B127" s="14"/>
      <c r="C127" s="14"/>
      <c r="D127" s="14"/>
      <c r="E127" s="14"/>
      <c r="F127" s="7"/>
    </row>
    <row r="128" spans="1:9" s="2" customFormat="1" x14ac:dyDescent="0.25">
      <c r="A128" s="1"/>
      <c r="B128" s="14"/>
      <c r="C128" s="14"/>
      <c r="D128" s="14"/>
      <c r="E128" s="14"/>
      <c r="F128" s="7"/>
    </row>
    <row r="129" spans="1:7" s="2" customFormat="1" x14ac:dyDescent="0.25">
      <c r="A129" s="1"/>
      <c r="B129" s="14"/>
      <c r="C129" s="14"/>
      <c r="D129" s="14"/>
      <c r="E129" s="14"/>
      <c r="F129" s="7"/>
    </row>
    <row r="130" spans="1:7" s="2" customFormat="1" x14ac:dyDescent="0.25">
      <c r="B130" s="14"/>
      <c r="C130" s="14"/>
      <c r="D130" s="14"/>
      <c r="E130" s="14"/>
      <c r="F130" s="7"/>
    </row>
    <row r="131" spans="1:7" s="2" customFormat="1" x14ac:dyDescent="0.25">
      <c r="B131" s="14"/>
      <c r="C131" s="14"/>
      <c r="D131" s="14"/>
      <c r="E131" s="14"/>
      <c r="F131" s="7"/>
    </row>
    <row r="132" spans="1:7" s="2" customFormat="1" x14ac:dyDescent="0.25">
      <c r="A132" s="1"/>
      <c r="B132" s="16"/>
      <c r="C132" s="16"/>
      <c r="D132" s="16"/>
      <c r="E132" s="16"/>
      <c r="F132" s="7"/>
      <c r="G132" s="1"/>
    </row>
    <row r="133" spans="1:7" s="2" customFormat="1" x14ac:dyDescent="0.25">
      <c r="A133" s="1"/>
      <c r="B133" s="16"/>
      <c r="C133" s="16"/>
      <c r="D133" s="16"/>
      <c r="E133" s="16"/>
      <c r="F133" s="7"/>
      <c r="G133" s="1"/>
    </row>
    <row r="134" spans="1:7" s="2" customFormat="1" x14ac:dyDescent="0.25">
      <c r="A134" s="1"/>
      <c r="B134" s="16"/>
      <c r="C134" s="16"/>
      <c r="D134" s="16"/>
      <c r="E134" s="16"/>
      <c r="F134" s="7"/>
      <c r="G134" s="1"/>
    </row>
    <row r="135" spans="1:7" s="2" customFormat="1" x14ac:dyDescent="0.25">
      <c r="A135" s="1"/>
      <c r="B135" s="16"/>
      <c r="C135" s="16"/>
      <c r="D135" s="16"/>
      <c r="E135" s="16"/>
      <c r="F135" s="7"/>
      <c r="G135" s="1"/>
    </row>
    <row r="136" spans="1:7" s="2" customFormat="1" x14ac:dyDescent="0.25">
      <c r="A136" s="1"/>
      <c r="B136" s="16"/>
      <c r="C136" s="16"/>
      <c r="D136" s="16"/>
      <c r="E136" s="16"/>
      <c r="F136" s="7"/>
      <c r="G136" s="1"/>
    </row>
    <row r="137" spans="1:7" s="2" customFormat="1" x14ac:dyDescent="0.25">
      <c r="A137" s="1"/>
      <c r="B137" s="16"/>
      <c r="C137" s="16"/>
      <c r="D137" s="16"/>
      <c r="E137" s="16"/>
      <c r="F137" s="7"/>
      <c r="G137" s="1"/>
    </row>
    <row r="138" spans="1:7" s="2" customFormat="1" x14ac:dyDescent="0.25">
      <c r="A138" s="1"/>
      <c r="B138" s="16"/>
      <c r="C138" s="16"/>
      <c r="D138" s="16"/>
      <c r="E138" s="16"/>
      <c r="F138" s="7"/>
      <c r="G138" s="1"/>
    </row>
    <row r="139" spans="1:7" s="2" customFormat="1" x14ac:dyDescent="0.25">
      <c r="A139" s="1"/>
      <c r="B139" s="16"/>
      <c r="C139" s="16"/>
      <c r="D139" s="16"/>
      <c r="E139" s="16"/>
      <c r="F139" s="7"/>
      <c r="G139" s="1"/>
    </row>
    <row r="140" spans="1:7" s="2" customFormat="1" x14ac:dyDescent="0.25">
      <c r="A140" s="1"/>
      <c r="B140" s="16"/>
      <c r="C140" s="16"/>
      <c r="D140" s="16"/>
      <c r="E140" s="16"/>
      <c r="F140" s="7"/>
      <c r="G140" s="1"/>
    </row>
    <row r="141" spans="1:7" s="2" customFormat="1" x14ac:dyDescent="0.25">
      <c r="A141" s="1"/>
      <c r="B141" s="16"/>
      <c r="C141" s="16"/>
      <c r="D141" s="16"/>
      <c r="E141" s="16"/>
      <c r="F141" s="7"/>
      <c r="G141" s="1"/>
    </row>
    <row r="142" spans="1:7" s="2" customFormat="1" x14ac:dyDescent="0.25">
      <c r="A142" s="1"/>
      <c r="B142" s="16"/>
      <c r="C142" s="16"/>
      <c r="D142" s="16"/>
      <c r="E142" s="16"/>
      <c r="F142" s="7"/>
      <c r="G142" s="1"/>
    </row>
    <row r="143" spans="1:7" s="2" customFormat="1" x14ac:dyDescent="0.25">
      <c r="A143" s="1"/>
      <c r="B143" s="16"/>
      <c r="C143" s="16"/>
      <c r="D143" s="16"/>
      <c r="E143" s="16"/>
      <c r="F143" s="7"/>
      <c r="G143" s="1"/>
    </row>
    <row r="144" spans="1:7" s="2" customFormat="1" x14ac:dyDescent="0.25">
      <c r="A144" s="1"/>
      <c r="B144" s="16"/>
      <c r="C144" s="16"/>
      <c r="D144" s="16"/>
      <c r="E144" s="16"/>
      <c r="F144" s="7"/>
      <c r="G144" s="1"/>
    </row>
    <row r="145" spans="1:7" s="2" customFormat="1" x14ac:dyDescent="0.25">
      <c r="A145" s="1"/>
      <c r="B145" s="16"/>
      <c r="C145" s="16"/>
      <c r="D145" s="16"/>
      <c r="E145" s="16"/>
      <c r="F145" s="7"/>
      <c r="G145" s="1"/>
    </row>
    <row r="146" spans="1:7" s="2" customFormat="1" x14ac:dyDescent="0.25">
      <c r="A146" s="1"/>
      <c r="B146" s="16"/>
      <c r="C146" s="16"/>
      <c r="D146" s="16"/>
      <c r="E146" s="16"/>
      <c r="F146" s="7"/>
      <c r="G146" s="1"/>
    </row>
    <row r="147" spans="1:7" s="2" customFormat="1" x14ac:dyDescent="0.25">
      <c r="A147" s="1"/>
      <c r="B147" s="16"/>
      <c r="C147" s="16"/>
      <c r="D147" s="16"/>
      <c r="E147" s="16"/>
      <c r="F147" s="7"/>
      <c r="G147" s="1"/>
    </row>
    <row r="148" spans="1:7" s="2" customFormat="1" x14ac:dyDescent="0.25">
      <c r="A148" s="1"/>
      <c r="B148" s="16"/>
      <c r="C148" s="16"/>
      <c r="D148" s="16"/>
      <c r="E148" s="16"/>
      <c r="F148" s="7"/>
      <c r="G148" s="1"/>
    </row>
    <row r="149" spans="1:7" s="2" customFormat="1" x14ac:dyDescent="0.25">
      <c r="A149" s="1"/>
      <c r="B149" s="16"/>
      <c r="C149" s="16"/>
      <c r="D149" s="16"/>
      <c r="E149" s="16"/>
      <c r="F149" s="7"/>
      <c r="G149" s="1"/>
    </row>
    <row r="150" spans="1:7" s="2" customFormat="1" x14ac:dyDescent="0.25">
      <c r="A150" s="1"/>
      <c r="B150" s="16"/>
      <c r="C150" s="16"/>
      <c r="D150" s="16"/>
      <c r="E150" s="16"/>
      <c r="F150" s="7"/>
      <c r="G150" s="1"/>
    </row>
    <row r="151" spans="1:7" s="2" customFormat="1" x14ac:dyDescent="0.25">
      <c r="A151" s="1"/>
      <c r="B151" s="16"/>
      <c r="C151" s="16"/>
      <c r="D151" s="16"/>
      <c r="E151" s="16"/>
      <c r="F151" s="7"/>
      <c r="G151" s="1"/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1"/>
  <sheetViews>
    <sheetView tabSelected="1" zoomScale="81" zoomScaleNormal="81" workbookViewId="0"/>
  </sheetViews>
  <sheetFormatPr defaultColWidth="11.453125" defaultRowHeight="12.5" x14ac:dyDescent="0.25"/>
  <cols>
    <col min="1" max="1" width="5.6328125" style="1" bestFit="1" customWidth="1"/>
    <col min="2" max="2" width="21.453125" style="16" customWidth="1"/>
    <col min="3" max="3" width="17.453125" style="16" customWidth="1"/>
    <col min="4" max="4" width="28.453125" style="16" customWidth="1"/>
    <col min="5" max="5" width="10.6328125" style="16" bestFit="1" customWidth="1"/>
    <col min="6" max="6" width="81.08984375" style="11" customWidth="1"/>
    <col min="7" max="7" width="5" style="16" bestFit="1" customWidth="1"/>
    <col min="8" max="8" width="100.08984375" style="7" bestFit="1" customWidth="1"/>
    <col min="9" max="16384" width="11.453125" style="1"/>
  </cols>
  <sheetData>
    <row r="1" spans="1:11" s="33" customFormat="1" ht="14.15" customHeight="1" thickBot="1" x14ac:dyDescent="0.35">
      <c r="A1" s="73" t="s">
        <v>64</v>
      </c>
      <c r="B1" s="75"/>
      <c r="C1" s="75"/>
      <c r="D1" s="99"/>
      <c r="E1" s="76"/>
      <c r="F1" s="88"/>
      <c r="G1" s="89"/>
      <c r="H1" s="90"/>
      <c r="I1" s="91"/>
      <c r="J1" s="91"/>
      <c r="K1" s="91"/>
    </row>
    <row r="2" spans="1:11" s="108" customFormat="1" ht="14.15" customHeight="1" x14ac:dyDescent="0.3">
      <c r="A2" s="103" t="s">
        <v>16</v>
      </c>
      <c r="B2" s="104" t="s">
        <v>53</v>
      </c>
      <c r="C2" s="104" t="s">
        <v>54</v>
      </c>
      <c r="D2" s="104" t="s">
        <v>47</v>
      </c>
      <c r="E2" s="104" t="s">
        <v>19</v>
      </c>
      <c r="F2" s="105" t="s">
        <v>20</v>
      </c>
      <c r="G2" s="106"/>
      <c r="H2" s="106"/>
      <c r="I2" s="106"/>
      <c r="J2" s="107"/>
      <c r="K2" s="107"/>
    </row>
    <row r="3" spans="1:11" s="33" customFormat="1" ht="14.15" customHeight="1" thickBot="1" x14ac:dyDescent="0.35">
      <c r="A3" s="141"/>
      <c r="B3" s="142">
        <v>12</v>
      </c>
      <c r="C3" s="142">
        <v>9</v>
      </c>
      <c r="D3" s="142">
        <v>13</v>
      </c>
      <c r="E3" s="142">
        <f t="shared" ref="E3:E33" si="0">SUM(B3:D3)</f>
        <v>34</v>
      </c>
      <c r="F3" s="144"/>
      <c r="G3" s="92"/>
      <c r="H3" s="92"/>
      <c r="I3" s="92"/>
      <c r="J3" s="91"/>
      <c r="K3" s="91"/>
    </row>
    <row r="4" spans="1:11" s="107" customFormat="1" ht="14.15" customHeight="1" x14ac:dyDescent="0.3">
      <c r="A4" s="164" t="s">
        <v>107</v>
      </c>
      <c r="B4" s="165">
        <v>0</v>
      </c>
      <c r="C4" s="165">
        <v>0</v>
      </c>
      <c r="D4" s="165">
        <v>0</v>
      </c>
      <c r="E4" s="142">
        <f t="shared" si="0"/>
        <v>0</v>
      </c>
      <c r="F4" s="166" t="s">
        <v>121</v>
      </c>
    </row>
    <row r="5" spans="1:11" s="36" customFormat="1" ht="14.15" customHeight="1" x14ac:dyDescent="0.3">
      <c r="A5" s="34" t="s">
        <v>87</v>
      </c>
      <c r="B5" s="46">
        <v>11</v>
      </c>
      <c r="C5" s="46">
        <v>9</v>
      </c>
      <c r="D5" s="46">
        <v>12</v>
      </c>
      <c r="E5" s="142">
        <f t="shared" si="0"/>
        <v>32</v>
      </c>
      <c r="F5" s="187" t="s">
        <v>116</v>
      </c>
    </row>
    <row r="6" spans="1:11" s="36" customFormat="1" ht="14.15" customHeight="1" x14ac:dyDescent="0.3">
      <c r="A6" s="34" t="s">
        <v>94</v>
      </c>
      <c r="B6" s="46">
        <v>12</v>
      </c>
      <c r="C6" s="46">
        <v>9</v>
      </c>
      <c r="D6" s="46">
        <v>12</v>
      </c>
      <c r="E6" s="142">
        <f t="shared" si="0"/>
        <v>33</v>
      </c>
      <c r="F6" s="183" t="s">
        <v>108</v>
      </c>
    </row>
    <row r="7" spans="1:11" s="36" customFormat="1" ht="14.15" customHeight="1" x14ac:dyDescent="0.3">
      <c r="A7" s="34" t="s">
        <v>102</v>
      </c>
      <c r="B7" s="46">
        <v>12</v>
      </c>
      <c r="C7" s="46">
        <v>9</v>
      </c>
      <c r="D7" s="46">
        <v>13</v>
      </c>
      <c r="E7" s="142">
        <f t="shared" si="0"/>
        <v>34</v>
      </c>
      <c r="F7" s="40" t="s">
        <v>108</v>
      </c>
    </row>
    <row r="8" spans="1:11" s="36" customFormat="1" ht="14.15" customHeight="1" x14ac:dyDescent="0.3">
      <c r="A8" s="34" t="s">
        <v>85</v>
      </c>
      <c r="B8" s="46">
        <v>12</v>
      </c>
      <c r="C8" s="46">
        <v>9</v>
      </c>
      <c r="D8" s="46">
        <v>13</v>
      </c>
      <c r="E8" s="142">
        <f t="shared" si="0"/>
        <v>34</v>
      </c>
      <c r="F8" s="40" t="s">
        <v>108</v>
      </c>
    </row>
    <row r="9" spans="1:11" s="36" customFormat="1" ht="14.15" customHeight="1" x14ac:dyDescent="0.3">
      <c r="A9" s="34" t="s">
        <v>98</v>
      </c>
      <c r="B9" s="46">
        <v>12</v>
      </c>
      <c r="C9" s="46">
        <v>9</v>
      </c>
      <c r="D9" s="46">
        <v>13</v>
      </c>
      <c r="E9" s="142">
        <f t="shared" si="0"/>
        <v>34</v>
      </c>
      <c r="F9" s="40" t="s">
        <v>108</v>
      </c>
    </row>
    <row r="10" spans="1:11" s="36" customFormat="1" ht="14.15" customHeight="1" x14ac:dyDescent="0.3">
      <c r="A10" s="34" t="s">
        <v>103</v>
      </c>
      <c r="B10" s="46">
        <v>12</v>
      </c>
      <c r="C10" s="46">
        <v>9</v>
      </c>
      <c r="D10" s="46">
        <v>13</v>
      </c>
      <c r="E10" s="142">
        <f t="shared" si="0"/>
        <v>34</v>
      </c>
      <c r="F10" s="40" t="s">
        <v>108</v>
      </c>
    </row>
    <row r="11" spans="1:11" s="36" customFormat="1" ht="14.15" customHeight="1" x14ac:dyDescent="0.3">
      <c r="A11" s="34" t="s">
        <v>79</v>
      </c>
      <c r="B11" s="46">
        <v>11</v>
      </c>
      <c r="C11" s="46">
        <v>9</v>
      </c>
      <c r="D11" s="46">
        <v>13</v>
      </c>
      <c r="E11" s="142">
        <f t="shared" si="0"/>
        <v>33</v>
      </c>
      <c r="F11" s="187" t="s">
        <v>117</v>
      </c>
    </row>
    <row r="12" spans="1:11" s="36" customFormat="1" ht="14.15" customHeight="1" x14ac:dyDescent="0.3">
      <c r="A12" s="34" t="s">
        <v>80</v>
      </c>
      <c r="B12" s="46">
        <v>11</v>
      </c>
      <c r="C12" s="46">
        <v>8</v>
      </c>
      <c r="D12" s="46">
        <v>13</v>
      </c>
      <c r="E12" s="142">
        <f t="shared" si="0"/>
        <v>32</v>
      </c>
      <c r="F12" s="187" t="s">
        <v>112</v>
      </c>
    </row>
    <row r="13" spans="1:11" s="36" customFormat="1" ht="14.15" customHeight="1" x14ac:dyDescent="0.3">
      <c r="A13" s="35" t="s">
        <v>97</v>
      </c>
      <c r="B13" s="46">
        <v>11</v>
      </c>
      <c r="C13" s="46">
        <v>7</v>
      </c>
      <c r="D13" s="46">
        <v>6.5</v>
      </c>
      <c r="E13" s="142">
        <f t="shared" si="0"/>
        <v>24.5</v>
      </c>
      <c r="F13" s="187" t="s">
        <v>114</v>
      </c>
    </row>
    <row r="14" spans="1:11" s="36" customFormat="1" ht="14.15" customHeight="1" x14ac:dyDescent="0.3">
      <c r="A14" s="34" t="s">
        <v>83</v>
      </c>
      <c r="B14" s="46">
        <v>12</v>
      </c>
      <c r="C14" s="46">
        <v>9</v>
      </c>
      <c r="D14" s="46">
        <v>12</v>
      </c>
      <c r="E14" s="142">
        <f t="shared" si="0"/>
        <v>33</v>
      </c>
      <c r="F14" s="190" t="s">
        <v>118</v>
      </c>
    </row>
    <row r="15" spans="1:11" s="36" customFormat="1" ht="14.15" customHeight="1" x14ac:dyDescent="0.3">
      <c r="A15" s="35" t="s">
        <v>89</v>
      </c>
      <c r="B15" s="46">
        <v>10</v>
      </c>
      <c r="C15" s="46">
        <v>9</v>
      </c>
      <c r="D15" s="46">
        <v>13</v>
      </c>
      <c r="E15" s="142">
        <f t="shared" si="0"/>
        <v>32</v>
      </c>
      <c r="F15" s="187" t="s">
        <v>113</v>
      </c>
    </row>
    <row r="16" spans="1:11" s="36" customFormat="1" ht="14.15" customHeight="1" x14ac:dyDescent="0.3">
      <c r="A16" s="35" t="s">
        <v>104</v>
      </c>
      <c r="B16" s="46">
        <v>12</v>
      </c>
      <c r="C16" s="48">
        <v>9</v>
      </c>
      <c r="D16" s="48">
        <v>13</v>
      </c>
      <c r="E16" s="142">
        <f t="shared" si="0"/>
        <v>34</v>
      </c>
      <c r="F16" s="40" t="s">
        <v>108</v>
      </c>
    </row>
    <row r="17" spans="1:6" s="36" customFormat="1" ht="14.15" customHeight="1" x14ac:dyDescent="0.3">
      <c r="A17" s="35" t="s">
        <v>101</v>
      </c>
      <c r="B17" s="46">
        <v>10</v>
      </c>
      <c r="C17" s="48">
        <v>9</v>
      </c>
      <c r="D17" s="48">
        <v>13</v>
      </c>
      <c r="E17" s="142">
        <f t="shared" si="0"/>
        <v>32</v>
      </c>
      <c r="F17" s="188" t="s">
        <v>113</v>
      </c>
    </row>
    <row r="18" spans="1:6" s="36" customFormat="1" ht="14.15" customHeight="1" x14ac:dyDescent="0.3">
      <c r="A18" s="35" t="s">
        <v>96</v>
      </c>
      <c r="B18" s="46">
        <v>12</v>
      </c>
      <c r="C18" s="48">
        <v>9</v>
      </c>
      <c r="D18" s="48">
        <v>12</v>
      </c>
      <c r="E18" s="142">
        <f t="shared" si="0"/>
        <v>33</v>
      </c>
      <c r="F18" s="187" t="s">
        <v>119</v>
      </c>
    </row>
    <row r="19" spans="1:6" s="36" customFormat="1" ht="14.15" customHeight="1" x14ac:dyDescent="0.3">
      <c r="A19" s="35" t="s">
        <v>82</v>
      </c>
      <c r="B19" s="46">
        <v>11</v>
      </c>
      <c r="C19" s="48">
        <v>9</v>
      </c>
      <c r="D19" s="48">
        <v>13</v>
      </c>
      <c r="E19" s="142">
        <f t="shared" si="0"/>
        <v>33</v>
      </c>
      <c r="F19" s="187" t="s">
        <v>109</v>
      </c>
    </row>
    <row r="20" spans="1:6" s="36" customFormat="1" ht="14.15" customHeight="1" x14ac:dyDescent="0.3">
      <c r="A20" s="34" t="s">
        <v>86</v>
      </c>
      <c r="B20" s="46">
        <v>0</v>
      </c>
      <c r="C20" s="48">
        <v>0</v>
      </c>
      <c r="D20" s="48">
        <v>0</v>
      </c>
      <c r="E20" s="142">
        <f t="shared" si="0"/>
        <v>0</v>
      </c>
      <c r="F20" s="40" t="s">
        <v>121</v>
      </c>
    </row>
    <row r="21" spans="1:6" s="36" customFormat="1" ht="14.15" customHeight="1" x14ac:dyDescent="0.3">
      <c r="A21" s="35" t="s">
        <v>95</v>
      </c>
      <c r="B21" s="46">
        <v>12</v>
      </c>
      <c r="C21" s="48">
        <v>9</v>
      </c>
      <c r="D21" s="48">
        <v>13</v>
      </c>
      <c r="E21" s="142">
        <f t="shared" si="0"/>
        <v>34</v>
      </c>
      <c r="F21" s="40" t="s">
        <v>108</v>
      </c>
    </row>
    <row r="22" spans="1:6" s="36" customFormat="1" ht="14.15" customHeight="1" x14ac:dyDescent="0.3">
      <c r="A22" s="35" t="s">
        <v>88</v>
      </c>
      <c r="B22" s="46">
        <v>0</v>
      </c>
      <c r="C22" s="48">
        <v>0</v>
      </c>
      <c r="D22" s="48">
        <v>0</v>
      </c>
      <c r="E22" s="142">
        <f t="shared" si="0"/>
        <v>0</v>
      </c>
      <c r="F22" s="40" t="s">
        <v>121</v>
      </c>
    </row>
    <row r="23" spans="1:6" s="36" customFormat="1" ht="14.15" customHeight="1" x14ac:dyDescent="0.3">
      <c r="A23" s="35" t="s">
        <v>81</v>
      </c>
      <c r="B23" s="46">
        <v>11</v>
      </c>
      <c r="C23" s="48">
        <v>9</v>
      </c>
      <c r="D23" s="48">
        <v>12</v>
      </c>
      <c r="E23" s="142">
        <f t="shared" si="0"/>
        <v>32</v>
      </c>
      <c r="F23" s="187" t="s">
        <v>110</v>
      </c>
    </row>
    <row r="24" spans="1:6" s="36" customFormat="1" ht="14.15" customHeight="1" x14ac:dyDescent="0.3">
      <c r="A24" s="35" t="s">
        <v>99</v>
      </c>
      <c r="B24" s="46">
        <v>12</v>
      </c>
      <c r="C24" s="46">
        <v>9</v>
      </c>
      <c r="D24" s="46">
        <v>13</v>
      </c>
      <c r="E24" s="142">
        <f t="shared" si="0"/>
        <v>34</v>
      </c>
      <c r="F24" s="40" t="s">
        <v>108</v>
      </c>
    </row>
    <row r="25" spans="1:6" s="36" customFormat="1" ht="14.15" customHeight="1" x14ac:dyDescent="0.3">
      <c r="A25" s="34" t="s">
        <v>90</v>
      </c>
      <c r="B25" s="46">
        <v>11</v>
      </c>
      <c r="C25" s="48">
        <v>9</v>
      </c>
      <c r="D25" s="46">
        <v>13</v>
      </c>
      <c r="E25" s="142">
        <f t="shared" si="0"/>
        <v>33</v>
      </c>
      <c r="F25" s="187" t="s">
        <v>117</v>
      </c>
    </row>
    <row r="26" spans="1:6" s="36" customFormat="1" ht="14.15" customHeight="1" x14ac:dyDescent="0.3">
      <c r="A26" s="34" t="s">
        <v>84</v>
      </c>
      <c r="B26" s="46">
        <v>12</v>
      </c>
      <c r="C26" s="48">
        <v>9</v>
      </c>
      <c r="D26" s="46">
        <v>13</v>
      </c>
      <c r="E26" s="142">
        <f t="shared" si="0"/>
        <v>34</v>
      </c>
      <c r="F26" s="40" t="s">
        <v>108</v>
      </c>
    </row>
    <row r="27" spans="1:6" s="36" customFormat="1" ht="14.15" customHeight="1" x14ac:dyDescent="0.3">
      <c r="A27" s="34" t="s">
        <v>111</v>
      </c>
      <c r="B27" s="46">
        <v>11</v>
      </c>
      <c r="C27" s="48">
        <v>9</v>
      </c>
      <c r="D27" s="46">
        <v>13</v>
      </c>
      <c r="E27" s="142">
        <f t="shared" si="0"/>
        <v>33</v>
      </c>
      <c r="F27" s="187" t="s">
        <v>115</v>
      </c>
    </row>
    <row r="28" spans="1:6" s="36" customFormat="1" ht="14.15" customHeight="1" x14ac:dyDescent="0.3">
      <c r="A28" s="34" t="s">
        <v>92</v>
      </c>
      <c r="B28" s="46">
        <v>12</v>
      </c>
      <c r="C28" s="48">
        <v>9</v>
      </c>
      <c r="D28" s="46">
        <v>13</v>
      </c>
      <c r="E28" s="142">
        <f t="shared" si="0"/>
        <v>34</v>
      </c>
      <c r="F28" s="40" t="s">
        <v>108</v>
      </c>
    </row>
    <row r="29" spans="1:6" s="36" customFormat="1" ht="14.15" customHeight="1" x14ac:dyDescent="0.3">
      <c r="A29" s="186" t="s">
        <v>106</v>
      </c>
      <c r="B29" s="46">
        <v>12</v>
      </c>
      <c r="C29" s="48">
        <v>9</v>
      </c>
      <c r="D29" s="46">
        <v>13</v>
      </c>
      <c r="E29" s="142">
        <f t="shared" si="0"/>
        <v>34</v>
      </c>
      <c r="F29" s="40" t="s">
        <v>108</v>
      </c>
    </row>
    <row r="30" spans="1:6" s="36" customFormat="1" ht="14.15" customHeight="1" x14ac:dyDescent="0.3">
      <c r="A30" s="34" t="s">
        <v>93</v>
      </c>
      <c r="B30" s="46">
        <v>12</v>
      </c>
      <c r="C30" s="46">
        <v>9</v>
      </c>
      <c r="D30" s="46">
        <v>13</v>
      </c>
      <c r="E30" s="142">
        <f t="shared" si="0"/>
        <v>34</v>
      </c>
      <c r="F30" s="40" t="s">
        <v>108</v>
      </c>
    </row>
    <row r="31" spans="1:6" s="36" customFormat="1" ht="14.15" customHeight="1" x14ac:dyDescent="0.3">
      <c r="A31" s="35" t="s">
        <v>100</v>
      </c>
      <c r="B31" s="46">
        <v>11</v>
      </c>
      <c r="C31" s="46">
        <v>9</v>
      </c>
      <c r="D31" s="46">
        <v>13</v>
      </c>
      <c r="E31" s="142">
        <f t="shared" si="0"/>
        <v>33</v>
      </c>
      <c r="F31" s="187" t="s">
        <v>117</v>
      </c>
    </row>
    <row r="32" spans="1:6" s="36" customFormat="1" ht="14.15" customHeight="1" x14ac:dyDescent="0.3">
      <c r="A32" s="186" t="s">
        <v>105</v>
      </c>
      <c r="B32" s="46">
        <v>12</v>
      </c>
      <c r="C32" s="48">
        <v>9</v>
      </c>
      <c r="D32" s="46">
        <v>13</v>
      </c>
      <c r="E32" s="142">
        <f t="shared" si="0"/>
        <v>34</v>
      </c>
      <c r="F32" s="40" t="s">
        <v>108</v>
      </c>
    </row>
    <row r="33" spans="1:11" s="111" customFormat="1" ht="14.15" customHeight="1" thickBot="1" x14ac:dyDescent="0.35">
      <c r="A33" s="129" t="s">
        <v>91</v>
      </c>
      <c r="B33" s="130">
        <v>12</v>
      </c>
      <c r="C33" s="110">
        <v>8</v>
      </c>
      <c r="D33" s="130">
        <v>13</v>
      </c>
      <c r="E33" s="142">
        <f t="shared" si="0"/>
        <v>33</v>
      </c>
      <c r="F33" s="191" t="s">
        <v>120</v>
      </c>
    </row>
    <row r="34" spans="1:11" s="2" customFormat="1" ht="13.5" customHeight="1" x14ac:dyDescent="0.25">
      <c r="A34" s="7"/>
      <c r="B34" s="14"/>
      <c r="C34" s="14"/>
      <c r="D34" s="14"/>
      <c r="E34" s="14"/>
      <c r="F34" s="11"/>
      <c r="G34" s="14"/>
      <c r="H34" s="7"/>
    </row>
    <row r="35" spans="1:11" s="2" customFormat="1" ht="13.5" customHeight="1" x14ac:dyDescent="0.25">
      <c r="A35" s="7"/>
      <c r="B35" s="14"/>
      <c r="C35" s="14"/>
      <c r="D35" s="14"/>
      <c r="E35" s="14"/>
      <c r="F35" s="11"/>
      <c r="G35" s="14"/>
      <c r="H35" s="7"/>
    </row>
    <row r="36" spans="1:11" s="2" customFormat="1" ht="13.5" customHeight="1" x14ac:dyDescent="0.25">
      <c r="A36" s="7"/>
      <c r="B36" s="14"/>
      <c r="C36" s="14"/>
      <c r="D36" s="14"/>
      <c r="E36" s="14"/>
      <c r="F36" s="11"/>
      <c r="G36" s="14"/>
      <c r="H36" s="7"/>
    </row>
    <row r="37" spans="1:11" s="2" customFormat="1" ht="13.5" customHeight="1" x14ac:dyDescent="0.25">
      <c r="A37" s="7"/>
      <c r="B37" s="14"/>
      <c r="C37" s="14"/>
      <c r="D37" s="14"/>
      <c r="E37" s="14"/>
      <c r="F37" s="11"/>
      <c r="G37" s="14"/>
      <c r="H37" s="7"/>
    </row>
    <row r="38" spans="1:11" s="2" customFormat="1" ht="13.5" customHeight="1" x14ac:dyDescent="0.25">
      <c r="A38" s="7"/>
      <c r="B38" s="14"/>
      <c r="C38" s="14"/>
      <c r="D38" s="14"/>
      <c r="E38" s="14"/>
      <c r="F38" s="11"/>
      <c r="G38" s="11"/>
    </row>
    <row r="39" spans="1:11" s="2" customFormat="1" ht="13.5" customHeight="1" x14ac:dyDescent="0.25">
      <c r="A39" s="7"/>
      <c r="B39" s="14"/>
      <c r="C39" s="14"/>
      <c r="D39" s="14"/>
      <c r="E39" s="14"/>
      <c r="F39" s="11"/>
      <c r="G39" s="14"/>
      <c r="H39" s="7"/>
    </row>
    <row r="40" spans="1:11" s="2" customFormat="1" ht="13.5" customHeight="1" x14ac:dyDescent="0.25">
      <c r="A40" s="7"/>
      <c r="B40" s="14"/>
      <c r="C40" s="14"/>
      <c r="D40" s="14"/>
      <c r="E40" s="14"/>
      <c r="F40" s="11"/>
      <c r="G40" s="14"/>
      <c r="H40" s="7"/>
    </row>
    <row r="41" spans="1:11" s="2" customFormat="1" ht="13.5" customHeight="1" x14ac:dyDescent="0.25">
      <c r="A41" s="7"/>
      <c r="B41" s="14"/>
      <c r="C41" s="14"/>
      <c r="D41" s="14"/>
      <c r="E41" s="14"/>
      <c r="F41" s="11"/>
      <c r="G41" s="14"/>
      <c r="H41" s="7"/>
    </row>
    <row r="42" spans="1:11" s="2" customFormat="1" ht="13.5" customHeight="1" x14ac:dyDescent="0.25">
      <c r="A42" s="1"/>
      <c r="B42" s="14"/>
      <c r="C42" s="14"/>
      <c r="D42" s="14"/>
      <c r="E42" s="14"/>
      <c r="F42" s="30"/>
      <c r="G42" s="19"/>
      <c r="H42" s="5"/>
    </row>
    <row r="43" spans="1:11" s="2" customFormat="1" ht="13.5" customHeight="1" x14ac:dyDescent="0.3">
      <c r="A43" s="6"/>
      <c r="B43" s="14"/>
      <c r="C43" s="14"/>
      <c r="D43" s="14"/>
      <c r="E43" s="16"/>
      <c r="F43" s="30"/>
      <c r="G43" s="19"/>
      <c r="H43" s="5"/>
    </row>
    <row r="44" spans="1:11" s="2" customFormat="1" ht="13.5" customHeight="1" x14ac:dyDescent="0.25">
      <c r="B44" s="13"/>
      <c r="C44" s="13"/>
      <c r="D44" s="13"/>
      <c r="E44" s="13"/>
      <c r="F44" s="30"/>
      <c r="G44" s="13"/>
      <c r="H44" s="5"/>
      <c r="I44" s="3"/>
      <c r="J44" s="4"/>
      <c r="K44" s="4"/>
    </row>
    <row r="45" spans="1:11" s="2" customFormat="1" ht="13.5" customHeight="1" x14ac:dyDescent="0.25">
      <c r="A45" s="1"/>
      <c r="B45" s="14"/>
      <c r="C45" s="14"/>
      <c r="D45" s="13"/>
      <c r="E45" s="13"/>
      <c r="F45" s="11"/>
      <c r="G45" s="14"/>
      <c r="H45" s="7"/>
      <c r="I45" s="4"/>
      <c r="J45" s="4"/>
      <c r="K45" s="4"/>
    </row>
    <row r="46" spans="1:11" ht="13.5" customHeight="1" x14ac:dyDescent="0.25">
      <c r="A46" s="2"/>
      <c r="B46" s="14"/>
      <c r="C46" s="14"/>
      <c r="D46" s="13"/>
      <c r="E46" s="13"/>
      <c r="G46" s="14"/>
      <c r="H46" s="5"/>
      <c r="I46" s="4"/>
      <c r="J46" s="4"/>
      <c r="K46" s="4"/>
    </row>
    <row r="47" spans="1:11" s="2" customFormat="1" ht="13.5" customHeight="1" x14ac:dyDescent="0.25">
      <c r="B47" s="14"/>
      <c r="C47" s="14"/>
      <c r="D47" s="14"/>
      <c r="E47" s="14"/>
      <c r="F47" s="11"/>
      <c r="G47" s="14"/>
      <c r="H47" s="1"/>
    </row>
    <row r="48" spans="1:11" s="2" customFormat="1" ht="13.5" customHeight="1" x14ac:dyDescent="0.25">
      <c r="B48" s="14"/>
      <c r="C48" s="14"/>
      <c r="D48" s="14"/>
      <c r="E48" s="14"/>
      <c r="F48" s="11"/>
      <c r="G48" s="14"/>
    </row>
    <row r="49" spans="1:8" s="2" customFormat="1" ht="13.5" customHeight="1" x14ac:dyDescent="0.25">
      <c r="B49" s="14"/>
      <c r="C49" s="14"/>
      <c r="D49" s="14"/>
      <c r="E49" s="14"/>
      <c r="F49" s="11"/>
      <c r="G49" s="14"/>
      <c r="H49" s="1"/>
    </row>
    <row r="50" spans="1:8" s="2" customFormat="1" ht="13.5" customHeight="1" x14ac:dyDescent="0.25">
      <c r="B50" s="14"/>
      <c r="C50" s="14"/>
      <c r="D50" s="14"/>
      <c r="E50" s="14"/>
      <c r="F50" s="11"/>
      <c r="G50" s="14"/>
      <c r="H50" s="1"/>
    </row>
    <row r="51" spans="1:8" s="2" customFormat="1" ht="13.5" customHeight="1" x14ac:dyDescent="0.25">
      <c r="B51" s="14"/>
      <c r="C51" s="14"/>
      <c r="D51" s="14"/>
      <c r="E51" s="14"/>
      <c r="F51" s="11"/>
      <c r="G51" s="14"/>
      <c r="H51" s="1"/>
    </row>
    <row r="52" spans="1:8" s="2" customFormat="1" ht="13.5" customHeight="1" x14ac:dyDescent="0.25">
      <c r="B52" s="14"/>
      <c r="C52" s="14"/>
      <c r="D52" s="14"/>
      <c r="E52" s="14"/>
      <c r="F52" s="11"/>
      <c r="G52" s="14"/>
      <c r="H52" s="1"/>
    </row>
    <row r="53" spans="1:8" s="2" customFormat="1" ht="13.5" customHeight="1" x14ac:dyDescent="0.25">
      <c r="A53" s="1"/>
      <c r="B53" s="14"/>
      <c r="C53" s="14"/>
      <c r="D53" s="14"/>
      <c r="E53" s="14"/>
      <c r="F53" s="11"/>
      <c r="G53" s="14"/>
      <c r="H53" s="1"/>
    </row>
    <row r="54" spans="1:8" s="2" customFormat="1" ht="13.5" customHeight="1" x14ac:dyDescent="0.25">
      <c r="B54" s="14"/>
      <c r="C54" s="14"/>
      <c r="D54" s="14"/>
      <c r="E54" s="14"/>
      <c r="F54" s="11"/>
      <c r="G54" s="14"/>
      <c r="H54" s="1"/>
    </row>
    <row r="55" spans="1:8" s="2" customFormat="1" ht="13.5" customHeight="1" x14ac:dyDescent="0.25">
      <c r="B55" s="14"/>
      <c r="C55" s="14"/>
      <c r="D55" s="14"/>
      <c r="E55" s="14"/>
      <c r="F55" s="11"/>
      <c r="G55" s="14"/>
      <c r="H55" s="1"/>
    </row>
    <row r="56" spans="1:8" s="2" customFormat="1" ht="13.5" customHeight="1" x14ac:dyDescent="0.25">
      <c r="B56" s="14"/>
      <c r="C56" s="14"/>
      <c r="D56" s="14"/>
      <c r="E56" s="14"/>
      <c r="F56" s="11"/>
      <c r="G56" s="14"/>
    </row>
    <row r="57" spans="1:8" s="2" customFormat="1" ht="13.5" customHeight="1" x14ac:dyDescent="0.25">
      <c r="B57" s="14"/>
      <c r="C57" s="14"/>
      <c r="D57" s="14"/>
      <c r="E57" s="14"/>
      <c r="F57" s="11"/>
      <c r="G57" s="14"/>
    </row>
    <row r="58" spans="1:8" s="2" customFormat="1" ht="13.5" customHeight="1" x14ac:dyDescent="0.25">
      <c r="B58" s="14"/>
      <c r="C58" s="14"/>
      <c r="D58" s="14"/>
      <c r="E58" s="14"/>
      <c r="F58" s="11"/>
      <c r="G58" s="14"/>
    </row>
    <row r="59" spans="1:8" s="2" customFormat="1" ht="13.5" customHeight="1" x14ac:dyDescent="0.25">
      <c r="B59" s="14"/>
      <c r="C59" s="14"/>
      <c r="D59" s="14"/>
      <c r="E59" s="14"/>
      <c r="F59" s="11"/>
      <c r="G59" s="14"/>
    </row>
    <row r="60" spans="1:8" s="2" customFormat="1" ht="13.5" customHeight="1" x14ac:dyDescent="0.25">
      <c r="B60" s="14"/>
      <c r="C60" s="14"/>
      <c r="D60" s="14"/>
      <c r="E60" s="14"/>
      <c r="F60" s="11"/>
      <c r="G60" s="14"/>
      <c r="H60" s="1"/>
    </row>
    <row r="61" spans="1:8" s="2" customFormat="1" ht="13.5" customHeight="1" x14ac:dyDescent="0.25">
      <c r="A61" s="1"/>
      <c r="B61" s="14"/>
      <c r="C61" s="14"/>
      <c r="D61" s="14"/>
      <c r="E61" s="14"/>
      <c r="F61" s="11"/>
      <c r="G61" s="14"/>
      <c r="H61" s="1"/>
    </row>
    <row r="62" spans="1:8" s="2" customFormat="1" ht="13.5" customHeight="1" x14ac:dyDescent="0.25">
      <c r="B62" s="14"/>
      <c r="C62" s="14"/>
      <c r="D62" s="14"/>
      <c r="E62" s="14"/>
      <c r="F62" s="11"/>
      <c r="G62" s="14"/>
      <c r="H62" s="1"/>
    </row>
    <row r="63" spans="1:8" s="2" customFormat="1" ht="13.5" customHeight="1" x14ac:dyDescent="0.25">
      <c r="B63" s="14"/>
      <c r="C63" s="14"/>
      <c r="D63" s="14"/>
      <c r="E63" s="14"/>
      <c r="F63" s="11"/>
      <c r="G63" s="14"/>
      <c r="H63" s="1"/>
    </row>
    <row r="64" spans="1:8" s="2" customFormat="1" ht="13.5" customHeight="1" x14ac:dyDescent="0.25">
      <c r="B64" s="14"/>
      <c r="C64" s="14"/>
      <c r="D64" s="14"/>
      <c r="E64" s="14"/>
      <c r="F64" s="11"/>
      <c r="G64" s="14"/>
      <c r="H64" s="1"/>
    </row>
    <row r="65" spans="1:11" s="2" customFormat="1" ht="13.5" customHeight="1" x14ac:dyDescent="0.25">
      <c r="B65" s="14"/>
      <c r="C65" s="14"/>
      <c r="D65" s="14"/>
      <c r="E65" s="14"/>
      <c r="F65" s="11"/>
      <c r="G65" s="14"/>
      <c r="H65" s="1"/>
    </row>
    <row r="66" spans="1:11" s="2" customFormat="1" ht="13.5" customHeight="1" x14ac:dyDescent="0.25">
      <c r="B66" s="14"/>
      <c r="C66" s="14"/>
      <c r="D66" s="14"/>
      <c r="E66" s="14"/>
      <c r="F66" s="11"/>
      <c r="G66" s="14"/>
    </row>
    <row r="67" spans="1:11" s="2" customFormat="1" ht="13.5" customHeight="1" x14ac:dyDescent="0.25">
      <c r="B67" s="14"/>
      <c r="C67" s="14"/>
      <c r="D67" s="14"/>
      <c r="E67" s="14"/>
      <c r="F67" s="11"/>
      <c r="G67" s="14"/>
      <c r="H67" s="18"/>
    </row>
    <row r="68" spans="1:11" s="2" customFormat="1" ht="13.5" customHeight="1" x14ac:dyDescent="0.25">
      <c r="B68" s="14"/>
      <c r="C68" s="14"/>
      <c r="D68" s="14"/>
      <c r="E68" s="14"/>
      <c r="F68" s="11"/>
      <c r="G68" s="14"/>
      <c r="H68" s="1"/>
    </row>
    <row r="69" spans="1:11" s="2" customFormat="1" ht="13.5" customHeight="1" x14ac:dyDescent="0.25">
      <c r="B69" s="14"/>
      <c r="C69" s="14"/>
      <c r="D69" s="14"/>
      <c r="E69" s="14"/>
      <c r="F69" s="11"/>
      <c r="G69" s="14"/>
      <c r="H69" s="1"/>
    </row>
    <row r="70" spans="1:11" s="2" customFormat="1" ht="13.5" customHeight="1" x14ac:dyDescent="0.25">
      <c r="A70" s="1"/>
      <c r="B70" s="14"/>
      <c r="C70" s="14"/>
      <c r="D70" s="14"/>
      <c r="E70" s="14"/>
      <c r="F70" s="11"/>
      <c r="G70" s="14"/>
    </row>
    <row r="71" spans="1:11" s="2" customFormat="1" ht="13.5" customHeight="1" x14ac:dyDescent="0.25">
      <c r="A71" s="1"/>
      <c r="B71" s="14"/>
      <c r="C71" s="14"/>
      <c r="D71" s="14"/>
      <c r="E71" s="14"/>
      <c r="F71" s="11"/>
      <c r="G71" s="14"/>
    </row>
    <row r="72" spans="1:11" ht="13.5" customHeight="1" x14ac:dyDescent="0.25">
      <c r="B72" s="14"/>
      <c r="C72" s="14"/>
      <c r="D72" s="14"/>
      <c r="F72" s="30"/>
    </row>
    <row r="73" spans="1:11" ht="13.5" customHeight="1" x14ac:dyDescent="0.3">
      <c r="A73" s="6"/>
      <c r="B73" s="14"/>
      <c r="C73" s="14"/>
      <c r="D73" s="14"/>
      <c r="H73" s="5"/>
    </row>
    <row r="74" spans="1:11" ht="13.5" customHeight="1" x14ac:dyDescent="0.25">
      <c r="A74" s="2"/>
      <c r="B74" s="13"/>
      <c r="C74" s="13"/>
      <c r="D74" s="13"/>
      <c r="E74" s="13"/>
      <c r="F74" s="30"/>
      <c r="G74" s="13"/>
      <c r="H74" s="5"/>
      <c r="I74" s="3"/>
      <c r="J74" s="4"/>
      <c r="K74" s="7"/>
    </row>
    <row r="75" spans="1:11" s="2" customFormat="1" ht="13.5" customHeight="1" x14ac:dyDescent="0.25">
      <c r="A75" s="1"/>
      <c r="B75" s="14"/>
      <c r="C75" s="14"/>
      <c r="D75" s="13"/>
      <c r="E75" s="13"/>
      <c r="F75" s="11"/>
      <c r="G75" s="14"/>
      <c r="H75" s="7"/>
      <c r="I75" s="4"/>
      <c r="J75" s="4"/>
      <c r="K75" s="5"/>
    </row>
    <row r="76" spans="1:11" s="2" customFormat="1" ht="13.5" customHeight="1" x14ac:dyDescent="0.25">
      <c r="A76" s="1"/>
      <c r="B76" s="14"/>
      <c r="C76" s="14"/>
      <c r="D76" s="14"/>
      <c r="E76" s="14"/>
      <c r="F76" s="30"/>
      <c r="G76" s="13"/>
      <c r="H76" s="7"/>
      <c r="I76" s="4"/>
      <c r="J76" s="4"/>
      <c r="K76" s="7"/>
    </row>
    <row r="77" spans="1:11" s="2" customFormat="1" ht="13.5" customHeight="1" x14ac:dyDescent="0.25">
      <c r="A77" s="1"/>
      <c r="B77" s="14"/>
      <c r="C77" s="14"/>
      <c r="D77" s="14"/>
      <c r="E77" s="14"/>
      <c r="F77" s="30"/>
      <c r="G77" s="13"/>
      <c r="H77" s="7"/>
      <c r="I77" s="4"/>
      <c r="J77" s="4"/>
      <c r="K77" s="7"/>
    </row>
    <row r="78" spans="1:11" s="2" customFormat="1" ht="13.5" customHeight="1" x14ac:dyDescent="0.25">
      <c r="A78" s="1"/>
      <c r="B78" s="14"/>
      <c r="C78" s="14"/>
      <c r="D78" s="14"/>
      <c r="E78" s="14"/>
      <c r="F78" s="30"/>
      <c r="G78" s="13"/>
      <c r="H78" s="7"/>
      <c r="I78" s="4"/>
      <c r="J78" s="4"/>
      <c r="K78" s="7"/>
    </row>
    <row r="79" spans="1:11" s="2" customFormat="1" ht="13.5" customHeight="1" x14ac:dyDescent="0.25">
      <c r="A79" s="1"/>
      <c r="B79" s="14"/>
      <c r="C79" s="14"/>
      <c r="D79" s="14"/>
      <c r="E79" s="14"/>
      <c r="F79" s="30"/>
      <c r="G79" s="13"/>
      <c r="H79" s="7"/>
      <c r="I79" s="4"/>
      <c r="J79" s="4"/>
      <c r="K79" s="7"/>
    </row>
    <row r="80" spans="1:11" s="2" customFormat="1" ht="13.5" customHeight="1" x14ac:dyDescent="0.25">
      <c r="A80" s="1"/>
      <c r="B80" s="14"/>
      <c r="C80" s="14"/>
      <c r="D80" s="14"/>
      <c r="E80" s="14"/>
      <c r="F80" s="30"/>
      <c r="G80" s="13"/>
      <c r="H80" s="7"/>
      <c r="I80" s="4"/>
      <c r="J80" s="4"/>
      <c r="K80" s="7"/>
    </row>
    <row r="81" spans="1:11" s="2" customFormat="1" ht="13.5" customHeight="1" x14ac:dyDescent="0.25">
      <c r="A81" s="1"/>
      <c r="B81" s="14"/>
      <c r="C81" s="14"/>
      <c r="D81" s="14"/>
      <c r="E81" s="14"/>
      <c r="F81" s="30"/>
      <c r="G81" s="13"/>
      <c r="H81" s="5"/>
      <c r="I81" s="4"/>
      <c r="J81" s="4"/>
      <c r="K81" s="7"/>
    </row>
    <row r="82" spans="1:11" s="2" customFormat="1" ht="13.5" customHeight="1" x14ac:dyDescent="0.25">
      <c r="A82" s="1"/>
      <c r="B82" s="14"/>
      <c r="C82" s="14"/>
      <c r="D82" s="14"/>
      <c r="E82" s="14"/>
      <c r="F82" s="30"/>
      <c r="G82" s="13"/>
      <c r="H82" s="7"/>
      <c r="I82" s="4"/>
      <c r="J82" s="4"/>
      <c r="K82" s="7"/>
    </row>
    <row r="83" spans="1:11" s="2" customFormat="1" ht="13.5" customHeight="1" x14ac:dyDescent="0.25">
      <c r="A83" s="1"/>
      <c r="B83" s="14"/>
      <c r="C83" s="14"/>
      <c r="D83" s="14"/>
      <c r="E83" s="14"/>
      <c r="F83" s="30"/>
      <c r="G83" s="13"/>
      <c r="H83" s="7"/>
      <c r="I83" s="4"/>
      <c r="J83" s="4"/>
      <c r="K83" s="7"/>
    </row>
    <row r="84" spans="1:11" s="2" customFormat="1" ht="13.5" customHeight="1" x14ac:dyDescent="0.25">
      <c r="A84" s="1"/>
      <c r="B84" s="14"/>
      <c r="C84" s="14"/>
      <c r="D84" s="14"/>
      <c r="E84" s="14"/>
      <c r="F84" s="30"/>
      <c r="G84" s="13"/>
      <c r="H84" s="7"/>
      <c r="I84" s="4"/>
      <c r="J84" s="4"/>
      <c r="K84" s="7"/>
    </row>
    <row r="85" spans="1:11" s="2" customFormat="1" ht="13.5" customHeight="1" x14ac:dyDescent="0.25">
      <c r="A85" s="1"/>
      <c r="B85" s="14"/>
      <c r="C85" s="14"/>
      <c r="D85" s="14"/>
      <c r="E85" s="14"/>
      <c r="F85" s="30"/>
      <c r="G85" s="13"/>
      <c r="H85" s="7"/>
      <c r="I85" s="4"/>
      <c r="J85" s="4"/>
      <c r="K85" s="7"/>
    </row>
    <row r="86" spans="1:11" s="2" customFormat="1" ht="13.5" customHeight="1" x14ac:dyDescent="0.25">
      <c r="A86" s="1"/>
      <c r="B86" s="14"/>
      <c r="C86" s="14"/>
      <c r="D86" s="14"/>
      <c r="E86" s="14"/>
      <c r="F86" s="30"/>
      <c r="G86" s="13"/>
      <c r="H86" s="7"/>
      <c r="I86" s="4"/>
      <c r="J86" s="4"/>
      <c r="K86" s="7"/>
    </row>
    <row r="87" spans="1:11" s="2" customFormat="1" ht="13.5" customHeight="1" x14ac:dyDescent="0.25">
      <c r="A87" s="1"/>
      <c r="B87" s="14"/>
      <c r="C87" s="14"/>
      <c r="D87" s="14"/>
      <c r="E87" s="14"/>
      <c r="F87" s="30"/>
      <c r="G87" s="13"/>
      <c r="H87" s="5"/>
      <c r="I87" s="4"/>
      <c r="J87" s="4"/>
      <c r="K87" s="7"/>
    </row>
    <row r="88" spans="1:11" s="2" customFormat="1" ht="13.5" customHeight="1" x14ac:dyDescent="0.25">
      <c r="A88" s="1"/>
      <c r="B88" s="14"/>
      <c r="C88" s="14"/>
      <c r="D88" s="14"/>
      <c r="E88" s="14"/>
      <c r="F88" s="30"/>
      <c r="G88" s="13"/>
      <c r="H88" s="7"/>
      <c r="I88" s="4"/>
      <c r="J88" s="4"/>
      <c r="K88" s="7"/>
    </row>
    <row r="89" spans="1:11" s="2" customFormat="1" ht="13.5" customHeight="1" x14ac:dyDescent="0.25">
      <c r="A89" s="1"/>
      <c r="B89" s="14"/>
      <c r="C89" s="14"/>
      <c r="D89" s="14"/>
      <c r="E89" s="14"/>
      <c r="F89" s="30"/>
      <c r="G89" s="13"/>
      <c r="H89" s="5"/>
      <c r="I89" s="4"/>
      <c r="J89" s="4"/>
      <c r="K89" s="5"/>
    </row>
    <row r="90" spans="1:11" s="2" customFormat="1" ht="13.5" customHeight="1" x14ac:dyDescent="0.25">
      <c r="A90" s="1"/>
      <c r="B90" s="14"/>
      <c r="C90" s="14"/>
      <c r="D90" s="14"/>
      <c r="E90" s="14"/>
      <c r="F90" s="30"/>
      <c r="G90" s="13"/>
      <c r="H90" s="5"/>
      <c r="I90" s="4"/>
      <c r="J90" s="4"/>
      <c r="K90" s="7"/>
    </row>
    <row r="91" spans="1:11" s="2" customFormat="1" ht="13.5" customHeight="1" x14ac:dyDescent="0.25">
      <c r="A91" s="1"/>
      <c r="B91" s="14"/>
      <c r="C91" s="14"/>
      <c r="D91" s="14"/>
      <c r="E91" s="14"/>
      <c r="F91" s="30"/>
      <c r="G91" s="13"/>
      <c r="H91" s="7"/>
      <c r="I91" s="4"/>
      <c r="J91" s="4"/>
      <c r="K91" s="7"/>
    </row>
    <row r="92" spans="1:11" s="2" customFormat="1" ht="13.5" customHeight="1" x14ac:dyDescent="0.25">
      <c r="A92" s="1"/>
      <c r="B92" s="14"/>
      <c r="C92" s="14"/>
      <c r="D92" s="14"/>
      <c r="E92" s="14"/>
      <c r="F92" s="30"/>
      <c r="G92" s="13"/>
      <c r="H92" s="7"/>
    </row>
    <row r="93" spans="1:11" s="2" customFormat="1" ht="13.5" customHeight="1" x14ac:dyDescent="0.25">
      <c r="A93" s="1"/>
      <c r="B93" s="14"/>
      <c r="C93" s="14"/>
      <c r="D93" s="14"/>
      <c r="E93" s="14"/>
      <c r="F93" s="30"/>
      <c r="G93" s="13"/>
      <c r="H93" s="7"/>
      <c r="I93" s="4"/>
      <c r="J93" s="4"/>
      <c r="K93" s="7"/>
    </row>
    <row r="94" spans="1:11" s="2" customFormat="1" ht="13.5" customHeight="1" x14ac:dyDescent="0.25">
      <c r="A94" s="1"/>
      <c r="B94" s="14"/>
      <c r="C94" s="14"/>
      <c r="D94" s="14"/>
      <c r="E94" s="14"/>
      <c r="F94" s="30"/>
      <c r="G94" s="13"/>
      <c r="H94" s="7"/>
      <c r="I94" s="4"/>
      <c r="J94" s="4"/>
      <c r="K94" s="7"/>
    </row>
    <row r="95" spans="1:11" s="2" customFormat="1" ht="13.5" customHeight="1" x14ac:dyDescent="0.25">
      <c r="A95" s="1"/>
      <c r="B95" s="14"/>
      <c r="C95" s="14"/>
      <c r="D95" s="14"/>
      <c r="E95" s="14"/>
      <c r="F95" s="30"/>
      <c r="G95" s="13"/>
      <c r="H95" s="7"/>
      <c r="I95" s="4"/>
      <c r="J95" s="4"/>
      <c r="K95" s="7"/>
    </row>
    <row r="96" spans="1:11" s="2" customFormat="1" ht="13.5" customHeight="1" x14ac:dyDescent="0.25">
      <c r="A96" s="1"/>
      <c r="B96" s="14"/>
      <c r="C96" s="14"/>
      <c r="D96" s="14"/>
      <c r="E96" s="14"/>
      <c r="F96" s="30"/>
      <c r="G96" s="13"/>
      <c r="H96" s="7"/>
      <c r="I96" s="4"/>
      <c r="J96" s="4"/>
      <c r="K96" s="7"/>
    </row>
    <row r="97" spans="1:11" s="2" customFormat="1" ht="13.5" customHeight="1" x14ac:dyDescent="0.25">
      <c r="A97" s="1"/>
      <c r="B97" s="14"/>
      <c r="C97" s="14"/>
      <c r="D97" s="14"/>
      <c r="E97" s="14"/>
      <c r="F97" s="30"/>
      <c r="G97" s="13"/>
      <c r="H97" s="5"/>
      <c r="I97" s="4"/>
      <c r="J97" s="4"/>
      <c r="K97" s="7"/>
    </row>
    <row r="98" spans="1:11" s="2" customFormat="1" ht="13.5" customHeight="1" x14ac:dyDescent="0.25">
      <c r="A98" s="1"/>
      <c r="B98" s="14"/>
      <c r="C98" s="14"/>
      <c r="D98" s="14"/>
      <c r="E98" s="14"/>
      <c r="F98" s="30"/>
      <c r="G98" s="13"/>
      <c r="H98" s="7"/>
      <c r="I98" s="4"/>
      <c r="J98" s="4"/>
      <c r="K98" s="7"/>
    </row>
    <row r="99" spans="1:11" s="2" customFormat="1" ht="13.5" customHeight="1" x14ac:dyDescent="0.25">
      <c r="A99" s="1"/>
      <c r="B99" s="14"/>
      <c r="C99" s="14"/>
      <c r="D99" s="14"/>
      <c r="E99" s="14"/>
      <c r="F99" s="30"/>
      <c r="G99" s="13"/>
      <c r="H99" s="5"/>
      <c r="I99" s="4"/>
      <c r="J99" s="4"/>
      <c r="K99" s="7"/>
    </row>
    <row r="100" spans="1:11" s="2" customFormat="1" ht="13.5" customHeight="1" x14ac:dyDescent="0.25">
      <c r="A100" s="1"/>
      <c r="B100" s="14"/>
      <c r="C100" s="14"/>
      <c r="D100" s="14"/>
      <c r="E100" s="14"/>
      <c r="F100" s="30"/>
      <c r="G100" s="13"/>
      <c r="H100" s="7"/>
      <c r="I100" s="4"/>
      <c r="J100" s="4"/>
      <c r="K100" s="7"/>
    </row>
    <row r="101" spans="1:11" s="2" customFormat="1" ht="13.5" customHeight="1" x14ac:dyDescent="0.25">
      <c r="B101" s="14"/>
      <c r="C101" s="14"/>
      <c r="D101" s="14"/>
      <c r="E101" s="14"/>
      <c r="F101" s="11"/>
      <c r="G101" s="14"/>
      <c r="H101" s="7"/>
      <c r="I101" s="4"/>
      <c r="J101" s="4"/>
      <c r="K101" s="7"/>
    </row>
    <row r="102" spans="1:11" s="2" customFormat="1" ht="13.5" customHeight="1" x14ac:dyDescent="0.25">
      <c r="B102" s="14"/>
      <c r="C102" s="14"/>
      <c r="D102" s="14"/>
      <c r="E102" s="14"/>
      <c r="F102" s="11"/>
      <c r="G102" s="14"/>
      <c r="H102" s="7"/>
      <c r="I102" s="4"/>
      <c r="J102" s="4"/>
      <c r="K102" s="7"/>
    </row>
    <row r="103" spans="1:11" ht="13.5" customHeight="1" x14ac:dyDescent="0.3">
      <c r="A103" s="6"/>
      <c r="B103" s="14"/>
      <c r="C103" s="14"/>
      <c r="D103" s="14"/>
      <c r="H103" s="5"/>
    </row>
    <row r="104" spans="1:11" ht="13.5" customHeight="1" x14ac:dyDescent="0.25">
      <c r="A104" s="2"/>
      <c r="B104" s="13"/>
      <c r="C104" s="13"/>
      <c r="D104" s="13"/>
      <c r="E104" s="13"/>
      <c r="F104" s="30"/>
      <c r="G104" s="13"/>
      <c r="H104" s="5"/>
      <c r="I104" s="3"/>
      <c r="J104" s="4"/>
      <c r="K104" s="7"/>
    </row>
    <row r="105" spans="1:11" s="2" customFormat="1" ht="13.5" customHeight="1" x14ac:dyDescent="0.25">
      <c r="A105" s="1"/>
      <c r="B105" s="14"/>
      <c r="C105" s="14"/>
      <c r="D105" s="13"/>
      <c r="E105" s="13"/>
      <c r="F105" s="11"/>
      <c r="G105" s="14"/>
      <c r="H105" s="7"/>
      <c r="I105" s="4"/>
      <c r="J105" s="4"/>
      <c r="K105" s="5"/>
    </row>
    <row r="106" spans="1:11" s="2" customFormat="1" ht="13.5" customHeight="1" x14ac:dyDescent="0.25">
      <c r="A106" s="1"/>
      <c r="B106" s="14"/>
      <c r="C106" s="14"/>
      <c r="D106" s="14"/>
      <c r="E106" s="14"/>
      <c r="F106" s="11"/>
      <c r="G106" s="14"/>
      <c r="H106" s="7"/>
      <c r="I106" s="4"/>
    </row>
    <row r="107" spans="1:11" s="2" customFormat="1" ht="13.5" customHeight="1" x14ac:dyDescent="0.25">
      <c r="A107" s="1"/>
      <c r="B107" s="14"/>
      <c r="C107" s="14"/>
      <c r="D107" s="14"/>
      <c r="E107" s="14"/>
      <c r="F107" s="11"/>
      <c r="G107" s="14"/>
      <c r="H107" s="7"/>
      <c r="I107" s="4"/>
    </row>
    <row r="108" spans="1:11" s="2" customFormat="1" ht="13.5" customHeight="1" x14ac:dyDescent="0.25">
      <c r="A108" s="1"/>
      <c r="B108" s="14"/>
      <c r="C108" s="14"/>
      <c r="D108" s="14"/>
      <c r="E108" s="14"/>
      <c r="F108" s="11"/>
      <c r="G108" s="14"/>
      <c r="H108" s="7"/>
      <c r="I108" s="4"/>
    </row>
    <row r="109" spans="1:11" s="2" customFormat="1" ht="13.5" customHeight="1" x14ac:dyDescent="0.25">
      <c r="A109" s="1"/>
      <c r="B109" s="14"/>
      <c r="C109" s="14"/>
      <c r="D109" s="14"/>
      <c r="E109" s="14"/>
      <c r="F109" s="11"/>
      <c r="G109" s="14"/>
      <c r="H109" s="7"/>
      <c r="I109" s="4"/>
    </row>
    <row r="110" spans="1:11" s="2" customFormat="1" ht="13.5" customHeight="1" x14ac:dyDescent="0.25">
      <c r="A110" s="1"/>
      <c r="B110" s="14"/>
      <c r="C110" s="14"/>
      <c r="D110" s="14"/>
      <c r="E110" s="14"/>
      <c r="F110" s="11"/>
      <c r="G110" s="14"/>
      <c r="H110" s="7"/>
      <c r="I110" s="4"/>
    </row>
    <row r="111" spans="1:11" s="2" customFormat="1" ht="13.5" customHeight="1" x14ac:dyDescent="0.25">
      <c r="A111" s="1"/>
      <c r="B111" s="14"/>
      <c r="C111" s="14"/>
      <c r="D111" s="14"/>
      <c r="E111" s="14"/>
      <c r="F111" s="11"/>
      <c r="G111" s="14"/>
      <c r="H111" s="7"/>
      <c r="I111" s="4"/>
    </row>
    <row r="112" spans="1:11" s="2" customFormat="1" ht="13.5" customHeight="1" x14ac:dyDescent="0.25">
      <c r="A112" s="1"/>
      <c r="B112" s="14"/>
      <c r="C112" s="14"/>
      <c r="D112" s="14"/>
      <c r="E112" s="14"/>
      <c r="F112" s="11"/>
      <c r="G112" s="14"/>
      <c r="H112" s="7"/>
      <c r="I112" s="4"/>
    </row>
    <row r="113" spans="1:11" s="2" customFormat="1" ht="13.5" customHeight="1" x14ac:dyDescent="0.25">
      <c r="A113" s="1"/>
      <c r="B113" s="14"/>
      <c r="C113" s="14"/>
      <c r="D113" s="14"/>
      <c r="E113" s="14"/>
      <c r="F113" s="11"/>
      <c r="G113" s="14"/>
      <c r="H113" s="7"/>
      <c r="I113" s="4"/>
    </row>
    <row r="114" spans="1:11" s="2" customFormat="1" ht="13.5" customHeight="1" x14ac:dyDescent="0.25">
      <c r="A114" s="1"/>
      <c r="B114" s="14"/>
      <c r="C114" s="14"/>
      <c r="D114" s="14"/>
      <c r="E114" s="14"/>
      <c r="F114" s="11"/>
      <c r="G114" s="14"/>
      <c r="H114" s="7"/>
      <c r="I114" s="4"/>
    </row>
    <row r="115" spans="1:11" s="2" customFormat="1" ht="13.5" customHeight="1" x14ac:dyDescent="0.25">
      <c r="A115" s="1"/>
      <c r="B115" s="14"/>
      <c r="C115" s="14"/>
      <c r="D115" s="14"/>
      <c r="E115" s="14"/>
      <c r="F115" s="11"/>
      <c r="G115" s="14"/>
      <c r="H115" s="7"/>
      <c r="I115" s="4"/>
    </row>
    <row r="116" spans="1:11" s="2" customFormat="1" ht="13.5" customHeight="1" x14ac:dyDescent="0.25">
      <c r="A116" s="1"/>
      <c r="B116" s="14"/>
      <c r="C116" s="14"/>
      <c r="D116" s="14"/>
      <c r="E116" s="14"/>
      <c r="F116" s="11"/>
      <c r="G116" s="14"/>
      <c r="H116" s="7"/>
      <c r="I116" s="4"/>
    </row>
    <row r="117" spans="1:11" s="2" customFormat="1" ht="13.5" customHeight="1" x14ac:dyDescent="0.25">
      <c r="A117" s="1"/>
      <c r="B117" s="14"/>
      <c r="C117" s="14"/>
      <c r="D117" s="14"/>
      <c r="E117" s="14"/>
      <c r="F117" s="11"/>
      <c r="G117" s="14"/>
      <c r="H117" s="7"/>
      <c r="I117" s="4"/>
    </row>
    <row r="118" spans="1:11" s="2" customFormat="1" ht="13.5" customHeight="1" x14ac:dyDescent="0.25">
      <c r="A118" s="1"/>
      <c r="B118" s="14"/>
      <c r="C118" s="14"/>
      <c r="D118" s="14"/>
      <c r="E118" s="14"/>
      <c r="F118" s="11"/>
      <c r="G118" s="14"/>
      <c r="H118" s="7"/>
      <c r="I118" s="4"/>
    </row>
    <row r="119" spans="1:11" s="2" customFormat="1" ht="13.5" customHeight="1" x14ac:dyDescent="0.25">
      <c r="A119" s="1"/>
      <c r="B119" s="14"/>
      <c r="C119" s="14"/>
      <c r="D119" s="14"/>
      <c r="E119" s="14"/>
      <c r="F119" s="11"/>
      <c r="G119" s="14"/>
      <c r="H119" s="7"/>
      <c r="I119" s="4"/>
    </row>
    <row r="120" spans="1:11" s="2" customFormat="1" ht="13.5" customHeight="1" x14ac:dyDescent="0.25">
      <c r="A120" s="1"/>
      <c r="B120" s="14"/>
      <c r="C120" s="14"/>
      <c r="D120" s="14"/>
      <c r="E120" s="14"/>
      <c r="F120" s="11"/>
      <c r="G120" s="14"/>
      <c r="H120" s="7"/>
      <c r="I120" s="4"/>
    </row>
    <row r="121" spans="1:11" s="2" customFormat="1" ht="13.5" customHeight="1" x14ac:dyDescent="0.25">
      <c r="A121" s="1"/>
      <c r="B121" s="14"/>
      <c r="C121" s="14"/>
      <c r="D121" s="14"/>
      <c r="E121" s="14"/>
      <c r="F121" s="11"/>
      <c r="G121" s="14"/>
      <c r="H121" s="7"/>
      <c r="I121" s="4"/>
    </row>
    <row r="122" spans="1:11" s="2" customFormat="1" ht="13.5" customHeight="1" x14ac:dyDescent="0.25">
      <c r="A122" s="1"/>
      <c r="B122" s="14"/>
      <c r="C122" s="14"/>
      <c r="D122" s="14"/>
      <c r="E122" s="14"/>
      <c r="F122" s="11"/>
      <c r="G122" s="14"/>
      <c r="H122" s="7"/>
      <c r="I122" s="4"/>
    </row>
    <row r="123" spans="1:11" s="2" customFormat="1" ht="13.5" customHeight="1" x14ac:dyDescent="0.25">
      <c r="A123" s="1"/>
      <c r="B123" s="14"/>
      <c r="C123" s="14"/>
      <c r="D123" s="14"/>
      <c r="E123" s="14"/>
      <c r="F123" s="11"/>
      <c r="G123" s="14"/>
      <c r="H123" s="7"/>
      <c r="I123" s="4"/>
      <c r="K123" s="7"/>
    </row>
    <row r="124" spans="1:11" s="2" customFormat="1" ht="13.5" customHeight="1" x14ac:dyDescent="0.35">
      <c r="A124" s="10"/>
      <c r="B124" s="14"/>
      <c r="C124" s="14"/>
      <c r="D124" s="14"/>
      <c r="E124" s="14"/>
      <c r="F124" s="11"/>
      <c r="G124" s="14"/>
      <c r="H124" s="7"/>
    </row>
    <row r="125" spans="1:11" s="2" customFormat="1" ht="13.5" customHeight="1" x14ac:dyDescent="0.25">
      <c r="A125" s="1"/>
      <c r="B125" s="14"/>
      <c r="C125" s="14"/>
      <c r="D125" s="14"/>
      <c r="E125" s="14"/>
      <c r="F125" s="11"/>
      <c r="G125" s="14"/>
      <c r="H125" s="7"/>
    </row>
    <row r="126" spans="1:11" s="2" customFormat="1" ht="13.5" customHeight="1" x14ac:dyDescent="0.25">
      <c r="A126" s="1"/>
      <c r="B126" s="14"/>
      <c r="C126" s="14"/>
      <c r="D126" s="14"/>
      <c r="E126" s="14"/>
      <c r="F126" s="11"/>
      <c r="G126" s="14"/>
      <c r="H126" s="7"/>
    </row>
    <row r="127" spans="1:11" s="2" customFormat="1" x14ac:dyDescent="0.25">
      <c r="A127" s="1"/>
      <c r="B127" s="14"/>
      <c r="C127" s="14"/>
      <c r="D127" s="14"/>
      <c r="E127" s="14"/>
      <c r="F127" s="11"/>
      <c r="G127" s="14"/>
      <c r="H127" s="7"/>
    </row>
    <row r="128" spans="1:11" s="2" customFormat="1" x14ac:dyDescent="0.25">
      <c r="A128" s="1"/>
      <c r="B128" s="14"/>
      <c r="C128" s="14"/>
      <c r="D128" s="14"/>
      <c r="E128" s="14"/>
      <c r="F128" s="11"/>
      <c r="G128" s="14"/>
      <c r="H128" s="7"/>
    </row>
    <row r="129" spans="1:9" s="2" customFormat="1" x14ac:dyDescent="0.25">
      <c r="A129" s="1"/>
      <c r="B129" s="14"/>
      <c r="C129" s="14"/>
      <c r="D129" s="14"/>
      <c r="E129" s="14"/>
      <c r="F129" s="11"/>
      <c r="G129" s="14"/>
      <c r="H129" s="7"/>
    </row>
    <row r="130" spans="1:9" s="2" customFormat="1" x14ac:dyDescent="0.25">
      <c r="B130" s="14"/>
      <c r="C130" s="14"/>
      <c r="D130" s="14"/>
      <c r="E130" s="14"/>
      <c r="F130" s="11"/>
      <c r="G130" s="14"/>
      <c r="H130" s="7"/>
    </row>
    <row r="131" spans="1:9" s="2" customFormat="1" x14ac:dyDescent="0.25">
      <c r="B131" s="14"/>
      <c r="C131" s="14"/>
      <c r="D131" s="14"/>
      <c r="E131" s="14"/>
      <c r="F131" s="11"/>
      <c r="G131" s="14"/>
      <c r="H131" s="7"/>
    </row>
    <row r="132" spans="1:9" s="2" customFormat="1" x14ac:dyDescent="0.25">
      <c r="A132" s="1"/>
      <c r="B132" s="16"/>
      <c r="C132" s="16"/>
      <c r="D132" s="16"/>
      <c r="E132" s="16"/>
      <c r="F132" s="11"/>
      <c r="G132" s="16"/>
      <c r="H132" s="7"/>
      <c r="I132" s="1"/>
    </row>
    <row r="133" spans="1:9" s="2" customFormat="1" x14ac:dyDescent="0.25">
      <c r="A133" s="1"/>
      <c r="B133" s="16"/>
      <c r="C133" s="16"/>
      <c r="D133" s="16"/>
      <c r="E133" s="16"/>
      <c r="F133" s="11"/>
      <c r="G133" s="16"/>
      <c r="H133" s="7"/>
      <c r="I133" s="1"/>
    </row>
    <row r="134" spans="1:9" s="2" customFormat="1" x14ac:dyDescent="0.25">
      <c r="A134" s="1"/>
      <c r="B134" s="16"/>
      <c r="C134" s="16"/>
      <c r="D134" s="16"/>
      <c r="E134" s="16"/>
      <c r="F134" s="11"/>
      <c r="G134" s="16"/>
      <c r="H134" s="7"/>
      <c r="I134" s="1"/>
    </row>
    <row r="135" spans="1:9" s="2" customFormat="1" x14ac:dyDescent="0.25">
      <c r="A135" s="1"/>
      <c r="B135" s="16"/>
      <c r="C135" s="16"/>
      <c r="D135" s="16"/>
      <c r="E135" s="16"/>
      <c r="F135" s="11"/>
      <c r="G135" s="16"/>
      <c r="H135" s="7"/>
      <c r="I135" s="1"/>
    </row>
    <row r="136" spans="1:9" s="2" customFormat="1" x14ac:dyDescent="0.25">
      <c r="A136" s="1"/>
      <c r="B136" s="16"/>
      <c r="C136" s="16"/>
      <c r="D136" s="16"/>
      <c r="E136" s="16"/>
      <c r="F136" s="11"/>
      <c r="G136" s="16"/>
      <c r="H136" s="7"/>
      <c r="I136" s="1"/>
    </row>
    <row r="137" spans="1:9" s="2" customFormat="1" x14ac:dyDescent="0.25">
      <c r="A137" s="1"/>
      <c r="B137" s="16"/>
      <c r="C137" s="16"/>
      <c r="D137" s="16"/>
      <c r="E137" s="16"/>
      <c r="F137" s="11"/>
      <c r="G137" s="16"/>
      <c r="H137" s="7"/>
      <c r="I137" s="1"/>
    </row>
    <row r="138" spans="1:9" s="2" customFormat="1" x14ac:dyDescent="0.25">
      <c r="A138" s="1"/>
      <c r="B138" s="16"/>
      <c r="C138" s="16"/>
      <c r="D138" s="16"/>
      <c r="E138" s="16"/>
      <c r="F138" s="11"/>
      <c r="G138" s="16"/>
      <c r="H138" s="7"/>
      <c r="I138" s="1"/>
    </row>
    <row r="139" spans="1:9" s="2" customFormat="1" x14ac:dyDescent="0.25">
      <c r="A139" s="1"/>
      <c r="B139" s="16"/>
      <c r="C139" s="16"/>
      <c r="D139" s="16"/>
      <c r="E139" s="16"/>
      <c r="F139" s="11"/>
      <c r="G139" s="16"/>
      <c r="H139" s="7"/>
      <c r="I139" s="1"/>
    </row>
    <row r="140" spans="1:9" s="2" customFormat="1" x14ac:dyDescent="0.25">
      <c r="A140" s="1"/>
      <c r="B140" s="16"/>
      <c r="C140" s="16"/>
      <c r="D140" s="16"/>
      <c r="E140" s="16"/>
      <c r="F140" s="11"/>
      <c r="G140" s="16"/>
      <c r="H140" s="7"/>
      <c r="I140" s="1"/>
    </row>
    <row r="141" spans="1:9" s="2" customFormat="1" x14ac:dyDescent="0.25">
      <c r="A141" s="1"/>
      <c r="B141" s="16"/>
      <c r="C141" s="16"/>
      <c r="D141" s="16"/>
      <c r="E141" s="16"/>
      <c r="F141" s="11"/>
      <c r="G141" s="16"/>
      <c r="H141" s="7"/>
      <c r="I141" s="1"/>
    </row>
    <row r="142" spans="1:9" s="2" customFormat="1" x14ac:dyDescent="0.25">
      <c r="A142" s="1"/>
      <c r="B142" s="16"/>
      <c r="C142" s="16"/>
      <c r="D142" s="16"/>
      <c r="E142" s="16"/>
      <c r="F142" s="11"/>
      <c r="G142" s="16"/>
      <c r="H142" s="7"/>
      <c r="I142" s="1"/>
    </row>
    <row r="143" spans="1:9" s="2" customFormat="1" x14ac:dyDescent="0.25">
      <c r="A143" s="1"/>
      <c r="B143" s="16"/>
      <c r="C143" s="16"/>
      <c r="D143" s="16"/>
      <c r="E143" s="16"/>
      <c r="F143" s="11"/>
      <c r="G143" s="16"/>
      <c r="H143" s="7"/>
      <c r="I143" s="1"/>
    </row>
    <row r="144" spans="1:9" s="2" customFormat="1" x14ac:dyDescent="0.25">
      <c r="A144" s="1"/>
      <c r="B144" s="16"/>
      <c r="C144" s="16"/>
      <c r="D144" s="16"/>
      <c r="E144" s="16"/>
      <c r="F144" s="11"/>
      <c r="G144" s="16"/>
      <c r="H144" s="7"/>
      <c r="I144" s="1"/>
    </row>
    <row r="145" spans="1:9" s="2" customFormat="1" x14ac:dyDescent="0.25">
      <c r="A145" s="1"/>
      <c r="B145" s="16"/>
      <c r="C145" s="16"/>
      <c r="D145" s="16"/>
      <c r="E145" s="16"/>
      <c r="F145" s="11"/>
      <c r="G145" s="16"/>
      <c r="H145" s="7"/>
      <c r="I145" s="1"/>
    </row>
    <row r="146" spans="1:9" s="2" customFormat="1" x14ac:dyDescent="0.25">
      <c r="A146" s="1"/>
      <c r="B146" s="16"/>
      <c r="C146" s="16"/>
      <c r="D146" s="16"/>
      <c r="E146" s="16"/>
      <c r="F146" s="11"/>
      <c r="G146" s="16"/>
      <c r="H146" s="7"/>
      <c r="I146" s="1"/>
    </row>
    <row r="147" spans="1:9" s="2" customFormat="1" x14ac:dyDescent="0.25">
      <c r="A147" s="1"/>
      <c r="B147" s="16"/>
      <c r="C147" s="16"/>
      <c r="D147" s="16"/>
      <c r="E147" s="16"/>
      <c r="F147" s="11"/>
      <c r="G147" s="16"/>
      <c r="H147" s="7"/>
      <c r="I147" s="1"/>
    </row>
    <row r="148" spans="1:9" s="2" customFormat="1" x14ac:dyDescent="0.25">
      <c r="A148" s="1"/>
      <c r="B148" s="16"/>
      <c r="C148" s="16"/>
      <c r="D148" s="16"/>
      <c r="E148" s="16"/>
      <c r="F148" s="11"/>
      <c r="G148" s="16"/>
      <c r="H148" s="7"/>
      <c r="I148" s="1"/>
    </row>
    <row r="149" spans="1:9" s="2" customFormat="1" x14ac:dyDescent="0.25">
      <c r="A149" s="1"/>
      <c r="B149" s="16"/>
      <c r="C149" s="16"/>
      <c r="D149" s="16"/>
      <c r="E149" s="16"/>
      <c r="F149" s="11"/>
      <c r="G149" s="16"/>
      <c r="H149" s="7"/>
      <c r="I149" s="1"/>
    </row>
    <row r="150" spans="1:9" s="2" customFormat="1" x14ac:dyDescent="0.25">
      <c r="A150" s="1"/>
      <c r="B150" s="16"/>
      <c r="C150" s="16"/>
      <c r="D150" s="16"/>
      <c r="E150" s="16"/>
      <c r="F150" s="11"/>
      <c r="G150" s="16"/>
      <c r="H150" s="7"/>
      <c r="I150" s="1"/>
    </row>
    <row r="151" spans="1:9" s="2" customFormat="1" x14ac:dyDescent="0.25">
      <c r="A151" s="1"/>
      <c r="B151" s="16"/>
      <c r="C151" s="16"/>
      <c r="D151" s="16"/>
      <c r="E151" s="16"/>
      <c r="F151" s="11"/>
      <c r="G151" s="16"/>
      <c r="H151" s="7"/>
      <c r="I151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15"/>
  <sheetViews>
    <sheetView tabSelected="1" zoomScale="82" zoomScaleNormal="100" workbookViewId="0"/>
  </sheetViews>
  <sheetFormatPr defaultColWidth="11.453125" defaultRowHeight="12.5" x14ac:dyDescent="0.25"/>
  <cols>
    <col min="1" max="1" width="7.453125" style="25" customWidth="1"/>
    <col min="2" max="3" width="11.453125" style="14" customWidth="1"/>
    <col min="4" max="4" width="7.6328125" style="14" customWidth="1"/>
    <col min="5" max="5" width="80.6328125" style="7" customWidth="1"/>
    <col min="6" max="6" width="11.453125" style="1" customWidth="1"/>
    <col min="7" max="7" width="10" style="1" customWidth="1"/>
    <col min="8" max="14" width="11.453125" style="1" customWidth="1"/>
    <col min="15" max="15" width="29.36328125" style="1" customWidth="1"/>
    <col min="16" max="47" width="11.453125" style="1"/>
    <col min="48" max="61" width="11.453125" style="1" customWidth="1"/>
    <col min="62" max="16384" width="11.453125" style="1"/>
  </cols>
  <sheetData>
    <row r="1" spans="1:15" s="49" customFormat="1" ht="14.15" customHeight="1" thickBot="1" x14ac:dyDescent="0.35">
      <c r="A1" s="74" t="s">
        <v>64</v>
      </c>
      <c r="B1" s="75"/>
      <c r="C1" s="75"/>
      <c r="D1" s="99"/>
      <c r="E1" s="102"/>
      <c r="F1" s="101"/>
      <c r="G1" s="101"/>
      <c r="H1" s="101"/>
      <c r="I1" s="101"/>
      <c r="J1" s="101"/>
      <c r="K1" s="101"/>
    </row>
    <row r="2" spans="1:15" s="127" customFormat="1" ht="14.15" customHeight="1" x14ac:dyDescent="0.3">
      <c r="A2" s="103" t="s">
        <v>16</v>
      </c>
      <c r="B2" s="104" t="s">
        <v>17</v>
      </c>
      <c r="C2" s="104" t="s">
        <v>18</v>
      </c>
      <c r="D2" s="104" t="s">
        <v>19</v>
      </c>
      <c r="E2" s="105" t="s">
        <v>20</v>
      </c>
      <c r="F2" s="126"/>
      <c r="G2" s="126"/>
      <c r="H2" s="126"/>
      <c r="I2" s="126"/>
      <c r="J2" s="126"/>
      <c r="K2" s="126"/>
    </row>
    <row r="3" spans="1:15" s="50" customFormat="1" ht="14.15" customHeight="1" thickBot="1" x14ac:dyDescent="0.35">
      <c r="A3" s="141"/>
      <c r="B3" s="142">
        <v>10</v>
      </c>
      <c r="C3" s="142">
        <v>15</v>
      </c>
      <c r="D3" s="142">
        <f>B3+C3</f>
        <v>25</v>
      </c>
      <c r="E3" s="144"/>
      <c r="F3" s="101"/>
      <c r="G3" s="101"/>
      <c r="H3" s="101"/>
      <c r="I3" s="101"/>
      <c r="J3" s="101"/>
      <c r="K3" s="101"/>
    </row>
    <row r="4" spans="1:15" s="126" customFormat="1" ht="14.15" customHeight="1" thickBot="1" x14ac:dyDescent="0.35">
      <c r="A4" s="164" t="s">
        <v>107</v>
      </c>
      <c r="B4" s="193">
        <v>0</v>
      </c>
      <c r="C4" s="173">
        <v>15</v>
      </c>
      <c r="D4" s="194">
        <f>B4+C4</f>
        <v>15</v>
      </c>
      <c r="E4" s="192" t="s">
        <v>124</v>
      </c>
      <c r="G4" s="107"/>
      <c r="H4" s="107"/>
      <c r="I4" s="107"/>
      <c r="J4" s="107"/>
      <c r="K4" s="107"/>
      <c r="L4" s="107"/>
      <c r="M4" s="107"/>
      <c r="N4" s="107"/>
      <c r="O4" s="107"/>
    </row>
    <row r="5" spans="1:15" s="39" customFormat="1" ht="14.15" customHeight="1" x14ac:dyDescent="0.3">
      <c r="A5" s="34" t="s">
        <v>87</v>
      </c>
      <c r="B5" s="165">
        <v>10</v>
      </c>
      <c r="C5" s="47">
        <v>15</v>
      </c>
      <c r="D5" s="142">
        <f>B5+C5</f>
        <v>25</v>
      </c>
      <c r="E5" s="44"/>
      <c r="G5" s="36"/>
      <c r="H5" s="36"/>
      <c r="I5" s="36"/>
      <c r="J5" s="36"/>
      <c r="K5" s="36"/>
      <c r="L5" s="36"/>
      <c r="M5" s="36"/>
      <c r="N5" s="36"/>
      <c r="O5" s="36"/>
    </row>
    <row r="6" spans="1:15" s="39" customFormat="1" ht="14.15" customHeight="1" x14ac:dyDescent="0.3">
      <c r="A6" s="34" t="s">
        <v>94</v>
      </c>
      <c r="B6" s="46">
        <v>10</v>
      </c>
      <c r="C6" s="47">
        <v>15</v>
      </c>
      <c r="D6" s="142">
        <f t="shared" ref="D6:D33" si="0">B6+C6</f>
        <v>25</v>
      </c>
      <c r="E6" s="44"/>
      <c r="G6" s="36"/>
      <c r="H6" s="36"/>
      <c r="I6" s="36"/>
      <c r="J6" s="36"/>
      <c r="K6" s="36"/>
      <c r="L6" s="36"/>
      <c r="M6" s="36"/>
      <c r="N6" s="36"/>
      <c r="O6" s="36"/>
    </row>
    <row r="7" spans="1:15" s="39" customFormat="1" ht="14.15" customHeight="1" x14ac:dyDescent="0.3">
      <c r="A7" s="34" t="s">
        <v>102</v>
      </c>
      <c r="B7" s="46">
        <v>9</v>
      </c>
      <c r="C7" s="54">
        <v>15</v>
      </c>
      <c r="D7" s="194">
        <f t="shared" si="0"/>
        <v>24</v>
      </c>
      <c r="E7" s="190" t="s">
        <v>131</v>
      </c>
      <c r="G7" s="36"/>
      <c r="H7" s="36"/>
      <c r="I7" s="36"/>
      <c r="J7" s="36"/>
      <c r="K7" s="36"/>
      <c r="L7" s="36"/>
      <c r="M7" s="36"/>
      <c r="N7" s="36"/>
      <c r="O7" s="36"/>
    </row>
    <row r="8" spans="1:15" s="39" customFormat="1" ht="14.15" customHeight="1" x14ac:dyDescent="0.3">
      <c r="A8" s="34" t="s">
        <v>85</v>
      </c>
      <c r="B8" s="46">
        <v>10</v>
      </c>
      <c r="C8" s="47">
        <v>15</v>
      </c>
      <c r="D8" s="142">
        <f t="shared" si="0"/>
        <v>25</v>
      </c>
      <c r="E8" s="44"/>
      <c r="G8" s="36"/>
      <c r="H8" s="36"/>
      <c r="I8" s="36"/>
      <c r="J8" s="36"/>
      <c r="K8" s="36"/>
      <c r="L8" s="36"/>
      <c r="M8" s="36"/>
      <c r="N8" s="36"/>
      <c r="O8" s="36"/>
    </row>
    <row r="9" spans="1:15" s="39" customFormat="1" ht="14.15" customHeight="1" x14ac:dyDescent="0.3">
      <c r="A9" s="34" t="s">
        <v>98</v>
      </c>
      <c r="B9" s="46">
        <v>10</v>
      </c>
      <c r="C9" s="47">
        <v>15</v>
      </c>
      <c r="D9" s="142">
        <f t="shared" si="0"/>
        <v>25</v>
      </c>
      <c r="E9" s="44"/>
      <c r="G9" s="36"/>
      <c r="H9" s="36"/>
      <c r="I9" s="36"/>
      <c r="J9" s="36"/>
      <c r="K9" s="36"/>
      <c r="L9" s="36"/>
      <c r="M9" s="36"/>
      <c r="N9" s="36"/>
      <c r="O9" s="36"/>
    </row>
    <row r="10" spans="1:15" s="39" customFormat="1" ht="14.15" customHeight="1" x14ac:dyDescent="0.3">
      <c r="A10" s="34" t="s">
        <v>103</v>
      </c>
      <c r="B10" s="46">
        <v>10</v>
      </c>
      <c r="C10" s="54">
        <v>15</v>
      </c>
      <c r="D10" s="194">
        <f t="shared" si="0"/>
        <v>25</v>
      </c>
      <c r="E10" s="44"/>
      <c r="G10" s="36"/>
      <c r="H10" s="36"/>
      <c r="I10" s="36"/>
      <c r="J10" s="36"/>
      <c r="K10" s="36"/>
      <c r="L10" s="36"/>
      <c r="M10" s="36"/>
      <c r="N10" s="36"/>
      <c r="O10" s="36"/>
    </row>
    <row r="11" spans="1:15" s="39" customFormat="1" ht="14.15" customHeight="1" x14ac:dyDescent="0.3">
      <c r="A11" s="34" t="s">
        <v>79</v>
      </c>
      <c r="B11" s="46">
        <v>10</v>
      </c>
      <c r="C11" s="47">
        <v>15</v>
      </c>
      <c r="D11" s="142">
        <f t="shared" si="0"/>
        <v>25</v>
      </c>
      <c r="E11" s="44"/>
      <c r="G11" s="36"/>
      <c r="H11" s="36"/>
      <c r="I11" s="36"/>
      <c r="J11" s="36"/>
      <c r="K11" s="36"/>
      <c r="L11" s="36"/>
      <c r="M11" s="36"/>
      <c r="N11" s="36"/>
      <c r="O11" s="36"/>
    </row>
    <row r="12" spans="1:15" s="39" customFormat="1" ht="14.15" customHeight="1" x14ac:dyDescent="0.3">
      <c r="A12" s="34" t="s">
        <v>80</v>
      </c>
      <c r="B12" s="46">
        <v>10</v>
      </c>
      <c r="C12" s="46">
        <v>15</v>
      </c>
      <c r="D12" s="142">
        <f t="shared" si="0"/>
        <v>25</v>
      </c>
      <c r="E12" s="44"/>
      <c r="G12" s="36"/>
      <c r="H12" s="36"/>
      <c r="I12" s="36"/>
      <c r="J12" s="68"/>
      <c r="K12" s="36"/>
      <c r="L12" s="36"/>
      <c r="M12" s="36"/>
      <c r="N12" s="36"/>
      <c r="O12" s="36"/>
    </row>
    <row r="13" spans="1:15" s="39" customFormat="1" ht="14.15" customHeight="1" x14ac:dyDescent="0.3">
      <c r="A13" s="35" t="s">
        <v>97</v>
      </c>
      <c r="B13" s="46">
        <v>10</v>
      </c>
      <c r="C13" s="46">
        <v>14</v>
      </c>
      <c r="D13" s="142">
        <f t="shared" si="0"/>
        <v>24</v>
      </c>
      <c r="E13" s="190" t="s">
        <v>122</v>
      </c>
      <c r="G13" s="36"/>
      <c r="H13" s="36"/>
      <c r="I13" s="36"/>
      <c r="J13" s="36"/>
      <c r="K13" s="36"/>
      <c r="L13" s="36"/>
      <c r="M13" s="36"/>
      <c r="N13" s="36"/>
      <c r="O13" s="36"/>
    </row>
    <row r="14" spans="1:15" s="39" customFormat="1" ht="14.15" customHeight="1" x14ac:dyDescent="0.3">
      <c r="A14" s="34" t="s">
        <v>83</v>
      </c>
      <c r="B14" s="46">
        <v>10</v>
      </c>
      <c r="C14" s="184">
        <v>15</v>
      </c>
      <c r="D14" s="194">
        <f t="shared" si="0"/>
        <v>25</v>
      </c>
      <c r="E14" s="44"/>
      <c r="G14" s="36"/>
      <c r="H14" s="36"/>
      <c r="I14" s="36"/>
      <c r="J14" s="36"/>
      <c r="K14" s="36"/>
      <c r="L14" s="36"/>
      <c r="M14" s="36"/>
      <c r="N14" s="36"/>
      <c r="O14" s="36"/>
    </row>
    <row r="15" spans="1:15" s="39" customFormat="1" ht="14.15" customHeight="1" x14ac:dyDescent="0.3">
      <c r="A15" s="35" t="s">
        <v>89</v>
      </c>
      <c r="B15" s="46">
        <v>10</v>
      </c>
      <c r="C15" s="46">
        <v>15</v>
      </c>
      <c r="D15" s="142">
        <f t="shared" si="0"/>
        <v>25</v>
      </c>
      <c r="E15" s="44"/>
      <c r="G15" s="36"/>
      <c r="H15" s="36"/>
      <c r="I15" s="36"/>
      <c r="J15" s="36"/>
      <c r="K15" s="36"/>
      <c r="L15" s="36"/>
      <c r="M15" s="36"/>
      <c r="N15" s="36"/>
      <c r="O15" s="36"/>
    </row>
    <row r="16" spans="1:15" s="39" customFormat="1" ht="14.15" customHeight="1" x14ac:dyDescent="0.3">
      <c r="A16" s="35" t="s">
        <v>104</v>
      </c>
      <c r="B16" s="46">
        <v>10</v>
      </c>
      <c r="C16" s="46">
        <v>0</v>
      </c>
      <c r="D16" s="142">
        <f t="shared" si="0"/>
        <v>10</v>
      </c>
      <c r="E16" s="44" t="s">
        <v>125</v>
      </c>
      <c r="G16" s="36"/>
      <c r="H16" s="36"/>
      <c r="I16" s="36"/>
      <c r="J16" s="36"/>
      <c r="K16" s="36"/>
      <c r="L16" s="36"/>
      <c r="M16" s="36"/>
      <c r="N16" s="36"/>
      <c r="O16" s="36"/>
    </row>
    <row r="17" spans="1:15" s="39" customFormat="1" ht="14.15" customHeight="1" x14ac:dyDescent="0.3">
      <c r="A17" s="35" t="s">
        <v>101</v>
      </c>
      <c r="B17" s="46">
        <v>10</v>
      </c>
      <c r="C17" s="46">
        <v>14</v>
      </c>
      <c r="D17" s="142">
        <f t="shared" si="0"/>
        <v>24</v>
      </c>
      <c r="E17" s="187" t="s">
        <v>122</v>
      </c>
      <c r="G17" s="36"/>
      <c r="H17" s="36"/>
      <c r="I17" s="36"/>
      <c r="J17" s="68"/>
      <c r="K17" s="36"/>
      <c r="L17" s="36"/>
      <c r="M17" s="36"/>
      <c r="N17" s="36"/>
      <c r="O17" s="36"/>
    </row>
    <row r="18" spans="1:15" s="39" customFormat="1" ht="14.15" customHeight="1" x14ac:dyDescent="0.3">
      <c r="A18" s="35" t="s">
        <v>96</v>
      </c>
      <c r="B18" s="46">
        <v>10</v>
      </c>
      <c r="C18" s="46">
        <v>15</v>
      </c>
      <c r="D18" s="142">
        <f t="shared" si="0"/>
        <v>25</v>
      </c>
      <c r="E18" s="40"/>
    </row>
    <row r="19" spans="1:15" s="39" customFormat="1" ht="14.15" customHeight="1" x14ac:dyDescent="0.3">
      <c r="A19" s="35" t="s">
        <v>82</v>
      </c>
      <c r="B19" s="46">
        <v>9</v>
      </c>
      <c r="C19" s="46">
        <v>13</v>
      </c>
      <c r="D19" s="142">
        <f t="shared" si="0"/>
        <v>22</v>
      </c>
      <c r="E19" s="190" t="s">
        <v>123</v>
      </c>
      <c r="G19" s="36"/>
      <c r="H19" s="36"/>
      <c r="I19" s="36"/>
      <c r="J19" s="36"/>
      <c r="K19" s="36"/>
      <c r="L19" s="36"/>
      <c r="M19" s="36"/>
      <c r="N19" s="36"/>
      <c r="O19" s="36"/>
    </row>
    <row r="20" spans="1:15" s="39" customFormat="1" ht="14.15" customHeight="1" x14ac:dyDescent="0.3">
      <c r="A20" s="34" t="s">
        <v>86</v>
      </c>
      <c r="B20" s="46">
        <v>10</v>
      </c>
      <c r="C20" s="46">
        <v>15</v>
      </c>
      <c r="D20" s="142">
        <f t="shared" si="0"/>
        <v>25</v>
      </c>
      <c r="E20" s="44"/>
      <c r="G20" s="36"/>
      <c r="H20" s="36"/>
      <c r="I20" s="36"/>
      <c r="J20" s="36"/>
      <c r="K20" s="36"/>
      <c r="L20" s="36"/>
      <c r="M20" s="36"/>
      <c r="N20" s="36"/>
      <c r="O20" s="36"/>
    </row>
    <row r="21" spans="1:15" s="39" customFormat="1" ht="14.15" customHeight="1" x14ac:dyDescent="0.3">
      <c r="A21" s="35" t="s">
        <v>95</v>
      </c>
      <c r="B21" s="46">
        <v>10</v>
      </c>
      <c r="C21" s="46">
        <v>15</v>
      </c>
      <c r="D21" s="142">
        <f t="shared" si="0"/>
        <v>25</v>
      </c>
      <c r="E21" s="44"/>
      <c r="G21" s="36"/>
      <c r="H21" s="36"/>
      <c r="I21" s="36"/>
      <c r="J21" s="68"/>
      <c r="K21" s="36"/>
      <c r="L21" s="36"/>
      <c r="M21" s="36"/>
      <c r="N21" s="36"/>
      <c r="O21" s="36"/>
    </row>
    <row r="22" spans="1:15" s="39" customFormat="1" ht="14.15" customHeight="1" x14ac:dyDescent="0.3">
      <c r="A22" s="35" t="s">
        <v>88</v>
      </c>
      <c r="B22" s="46">
        <v>10</v>
      </c>
      <c r="C22" s="46">
        <v>15</v>
      </c>
      <c r="D22" s="142">
        <f t="shared" si="0"/>
        <v>25</v>
      </c>
      <c r="E22" s="44"/>
      <c r="G22" s="36"/>
      <c r="H22" s="36"/>
      <c r="I22" s="36"/>
      <c r="J22" s="68"/>
      <c r="K22" s="36"/>
      <c r="L22" s="36"/>
      <c r="M22" s="36"/>
      <c r="N22" s="36"/>
      <c r="O22" s="36"/>
    </row>
    <row r="23" spans="1:15" s="39" customFormat="1" ht="14.15" customHeight="1" x14ac:dyDescent="0.3">
      <c r="A23" s="35" t="s">
        <v>81</v>
      </c>
      <c r="B23" s="46">
        <v>10</v>
      </c>
      <c r="C23" s="46">
        <v>15</v>
      </c>
      <c r="D23" s="142">
        <f t="shared" si="0"/>
        <v>25</v>
      </c>
      <c r="E23" s="40"/>
      <c r="G23" s="36"/>
      <c r="H23" s="36"/>
      <c r="I23" s="36"/>
      <c r="J23" s="36"/>
      <c r="K23" s="36"/>
      <c r="L23" s="36"/>
      <c r="M23" s="36"/>
      <c r="N23" s="36"/>
      <c r="O23" s="36"/>
    </row>
    <row r="24" spans="1:15" s="39" customFormat="1" ht="14.15" customHeight="1" x14ac:dyDescent="0.3">
      <c r="A24" s="35" t="s">
        <v>99</v>
      </c>
      <c r="B24" s="46">
        <v>10</v>
      </c>
      <c r="C24" s="46">
        <v>15</v>
      </c>
      <c r="D24" s="142">
        <f t="shared" si="0"/>
        <v>25</v>
      </c>
      <c r="E24" s="44"/>
      <c r="G24" s="36"/>
      <c r="H24" s="36"/>
      <c r="I24" s="36"/>
      <c r="J24" s="36"/>
      <c r="K24" s="36"/>
      <c r="L24" s="36"/>
      <c r="M24" s="36"/>
      <c r="N24" s="36"/>
      <c r="O24" s="36"/>
    </row>
    <row r="25" spans="1:15" s="39" customFormat="1" ht="14.15" customHeight="1" x14ac:dyDescent="0.3">
      <c r="A25" s="34" t="s">
        <v>90</v>
      </c>
      <c r="B25" s="46">
        <v>10</v>
      </c>
      <c r="C25" s="184">
        <v>7.5</v>
      </c>
      <c r="D25" s="194">
        <f t="shared" si="0"/>
        <v>17.5</v>
      </c>
      <c r="E25" s="44"/>
      <c r="G25" s="36"/>
      <c r="H25" s="36"/>
      <c r="I25" s="36"/>
      <c r="J25" s="36"/>
      <c r="K25" s="36"/>
      <c r="L25" s="36"/>
      <c r="M25" s="36"/>
      <c r="N25" s="36"/>
      <c r="O25" s="36"/>
    </row>
    <row r="26" spans="1:15" s="39" customFormat="1" ht="14.15" customHeight="1" x14ac:dyDescent="0.3">
      <c r="A26" s="34" t="s">
        <v>84</v>
      </c>
      <c r="B26" s="46">
        <v>10</v>
      </c>
      <c r="C26" s="46">
        <v>15</v>
      </c>
      <c r="D26" s="142">
        <f t="shared" si="0"/>
        <v>25</v>
      </c>
      <c r="E26" s="44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39" customFormat="1" ht="14.15" customHeight="1" x14ac:dyDescent="0.3">
      <c r="A27" s="34" t="s">
        <v>111</v>
      </c>
      <c r="B27" s="46">
        <v>10</v>
      </c>
      <c r="C27" s="46">
        <v>15</v>
      </c>
      <c r="D27" s="142">
        <f t="shared" si="0"/>
        <v>25</v>
      </c>
      <c r="E27" s="44"/>
      <c r="G27" s="36"/>
      <c r="H27" s="36"/>
      <c r="I27" s="36"/>
      <c r="J27" s="36"/>
      <c r="K27" s="36"/>
      <c r="L27" s="36"/>
      <c r="M27" s="36"/>
      <c r="N27" s="36"/>
      <c r="O27" s="36"/>
    </row>
    <row r="28" spans="1:15" s="39" customFormat="1" ht="14.15" customHeight="1" x14ac:dyDescent="0.3">
      <c r="A28" s="34" t="s">
        <v>92</v>
      </c>
      <c r="B28" s="46">
        <v>10</v>
      </c>
      <c r="C28" s="46">
        <v>15</v>
      </c>
      <c r="D28" s="142">
        <f>B28+C28</f>
        <v>25</v>
      </c>
      <c r="E28" s="44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39" customFormat="1" ht="14.15" customHeight="1" x14ac:dyDescent="0.3">
      <c r="A29" s="186" t="s">
        <v>106</v>
      </c>
      <c r="B29" s="46">
        <v>10</v>
      </c>
      <c r="C29" s="46">
        <v>15</v>
      </c>
      <c r="D29" s="142">
        <f>B29+C29</f>
        <v>25</v>
      </c>
      <c r="E29" s="44"/>
      <c r="G29" s="36"/>
      <c r="H29" s="36"/>
      <c r="I29" s="36"/>
      <c r="J29" s="36"/>
      <c r="K29" s="36"/>
      <c r="L29" s="36"/>
      <c r="M29" s="36"/>
      <c r="N29" s="36"/>
      <c r="O29" s="36"/>
    </row>
    <row r="30" spans="1:15" s="39" customFormat="1" ht="14.15" customHeight="1" x14ac:dyDescent="0.3">
      <c r="A30" s="34" t="s">
        <v>93</v>
      </c>
      <c r="B30" s="46">
        <v>10</v>
      </c>
      <c r="C30" s="43">
        <v>15</v>
      </c>
      <c r="D30" s="142">
        <f t="shared" si="0"/>
        <v>25</v>
      </c>
      <c r="E30" s="44"/>
      <c r="G30" s="36"/>
      <c r="H30" s="36"/>
      <c r="I30" s="36"/>
      <c r="J30" s="36"/>
      <c r="K30" s="36"/>
      <c r="L30" s="36"/>
      <c r="M30" s="36"/>
      <c r="N30" s="36"/>
      <c r="O30" s="36"/>
    </row>
    <row r="31" spans="1:15" s="39" customFormat="1" ht="14.15" customHeight="1" x14ac:dyDescent="0.3">
      <c r="A31" s="35" t="s">
        <v>100</v>
      </c>
      <c r="B31" s="46">
        <v>10</v>
      </c>
      <c r="C31" s="46">
        <v>15</v>
      </c>
      <c r="D31" s="142">
        <f t="shared" si="0"/>
        <v>25</v>
      </c>
      <c r="E31" s="44"/>
      <c r="G31" s="36"/>
      <c r="H31" s="36"/>
      <c r="I31" s="36"/>
      <c r="J31" s="36"/>
      <c r="K31" s="36"/>
      <c r="L31" s="36"/>
      <c r="M31" s="36"/>
      <c r="N31" s="36"/>
      <c r="O31" s="36"/>
    </row>
    <row r="32" spans="1:15" s="36" customFormat="1" ht="14.15" customHeight="1" x14ac:dyDescent="0.3">
      <c r="A32" s="186" t="s">
        <v>105</v>
      </c>
      <c r="B32" s="46">
        <v>10</v>
      </c>
      <c r="C32" s="46">
        <v>0</v>
      </c>
      <c r="D32" s="142">
        <f t="shared" si="0"/>
        <v>10</v>
      </c>
      <c r="E32" s="44"/>
    </row>
    <row r="33" spans="1:8" s="111" customFormat="1" ht="14.15" customHeight="1" thickBot="1" x14ac:dyDescent="0.35">
      <c r="A33" s="129" t="s">
        <v>91</v>
      </c>
      <c r="B33" s="130">
        <v>10</v>
      </c>
      <c r="C33" s="134">
        <v>15</v>
      </c>
      <c r="D33" s="194">
        <f t="shared" si="0"/>
        <v>25</v>
      </c>
      <c r="E33" s="139"/>
    </row>
    <row r="34" spans="1:8" x14ac:dyDescent="0.25">
      <c r="A34" s="7"/>
      <c r="B34" s="19"/>
      <c r="C34" s="19"/>
      <c r="D34" s="19"/>
      <c r="E34" s="5"/>
    </row>
    <row r="35" spans="1:8" x14ac:dyDescent="0.25">
      <c r="A35" s="26"/>
      <c r="B35" s="19"/>
      <c r="C35" s="19"/>
      <c r="D35" s="19"/>
      <c r="E35" s="5"/>
    </row>
    <row r="36" spans="1:8" x14ac:dyDescent="0.25">
      <c r="A36" s="26"/>
      <c r="B36" s="19"/>
      <c r="C36" s="19"/>
      <c r="D36" s="19"/>
      <c r="E36" s="5"/>
    </row>
    <row r="37" spans="1:8" x14ac:dyDescent="0.25">
      <c r="A37" s="26"/>
      <c r="B37" s="19"/>
      <c r="C37" s="19"/>
      <c r="D37" s="19"/>
      <c r="E37" s="5"/>
    </row>
    <row r="38" spans="1:8" x14ac:dyDescent="0.25">
      <c r="A38" s="26"/>
      <c r="B38" s="19"/>
      <c r="C38" s="19"/>
      <c r="D38" s="19"/>
      <c r="E38" s="5"/>
    </row>
    <row r="39" spans="1:8" x14ac:dyDescent="0.25">
      <c r="A39" s="26"/>
      <c r="B39" s="19"/>
      <c r="C39" s="19"/>
      <c r="D39" s="19"/>
      <c r="E39" s="5"/>
    </row>
    <row r="40" spans="1:8" x14ac:dyDescent="0.25">
      <c r="A40" s="26"/>
      <c r="B40" s="19"/>
      <c r="C40" s="19"/>
      <c r="D40" s="19"/>
      <c r="E40" s="5"/>
    </row>
    <row r="41" spans="1:8" x14ac:dyDescent="0.25">
      <c r="A41" s="26"/>
      <c r="B41" s="19"/>
      <c r="C41" s="19"/>
      <c r="D41" s="19"/>
      <c r="E41" s="5"/>
      <c r="H41" s="8"/>
    </row>
    <row r="42" spans="1:8" x14ac:dyDescent="0.25">
      <c r="A42" s="26"/>
      <c r="B42" s="19"/>
      <c r="C42" s="19"/>
      <c r="D42" s="19"/>
      <c r="E42" s="5"/>
    </row>
    <row r="43" spans="1:8" x14ac:dyDescent="0.25">
      <c r="A43" s="26"/>
      <c r="B43" s="19"/>
      <c r="C43" s="19"/>
      <c r="D43" s="19"/>
      <c r="E43" s="5"/>
    </row>
    <row r="44" spans="1:8" x14ac:dyDescent="0.25">
      <c r="A44" s="26"/>
      <c r="B44" s="19"/>
      <c r="C44" s="19"/>
      <c r="D44" s="19"/>
      <c r="E44" s="5"/>
    </row>
    <row r="45" spans="1:8" x14ac:dyDescent="0.25">
      <c r="A45" s="26"/>
      <c r="B45" s="19"/>
      <c r="C45" s="19"/>
      <c r="D45" s="19"/>
      <c r="E45" s="5"/>
    </row>
    <row r="46" spans="1:8" x14ac:dyDescent="0.25">
      <c r="A46" s="26"/>
      <c r="B46" s="19"/>
      <c r="C46" s="19"/>
      <c r="D46" s="19"/>
      <c r="E46" s="5"/>
    </row>
    <row r="47" spans="1:8" x14ac:dyDescent="0.25">
      <c r="A47" s="26"/>
      <c r="B47" s="19"/>
      <c r="C47" s="19"/>
      <c r="D47" s="19"/>
      <c r="E47" s="5"/>
    </row>
    <row r="48" spans="1:8" x14ac:dyDescent="0.25">
      <c r="A48" s="26"/>
      <c r="B48" s="19"/>
      <c r="C48" s="19"/>
      <c r="D48" s="19"/>
      <c r="E48" s="5"/>
    </row>
    <row r="49" spans="1:5" x14ac:dyDescent="0.25">
      <c r="A49" s="26"/>
      <c r="B49" s="19"/>
      <c r="C49" s="19"/>
      <c r="D49" s="19"/>
      <c r="E49" s="5"/>
    </row>
    <row r="50" spans="1:5" x14ac:dyDescent="0.25">
      <c r="A50" s="26"/>
      <c r="B50" s="19"/>
      <c r="C50" s="19"/>
      <c r="D50" s="19"/>
      <c r="E50" s="5"/>
    </row>
    <row r="51" spans="1:5" s="2" customFormat="1" ht="16.5" customHeight="1" x14ac:dyDescent="0.25">
      <c r="A51" s="26"/>
      <c r="B51" s="19"/>
      <c r="C51" s="19"/>
      <c r="D51" s="19"/>
      <c r="E51" s="5"/>
    </row>
    <row r="52" spans="1:5" x14ac:dyDescent="0.25">
      <c r="A52" s="26"/>
      <c r="B52" s="19"/>
      <c r="C52" s="19"/>
      <c r="D52" s="19"/>
      <c r="E52" s="5"/>
    </row>
    <row r="53" spans="1:5" x14ac:dyDescent="0.25">
      <c r="A53" s="26"/>
      <c r="B53" s="19"/>
      <c r="C53" s="19"/>
      <c r="D53" s="19"/>
      <c r="E53" s="5"/>
    </row>
    <row r="54" spans="1:5" x14ac:dyDescent="0.25">
      <c r="A54" s="26"/>
      <c r="B54" s="19"/>
      <c r="C54" s="19"/>
      <c r="D54" s="19"/>
      <c r="E54" s="5"/>
    </row>
    <row r="55" spans="1:5" ht="16.5" customHeight="1" x14ac:dyDescent="0.25">
      <c r="A55" s="26"/>
      <c r="B55" s="19"/>
      <c r="C55" s="19"/>
      <c r="D55" s="19"/>
      <c r="E55" s="5"/>
    </row>
    <row r="56" spans="1:5" x14ac:dyDescent="0.25">
      <c r="A56" s="26"/>
      <c r="B56" s="19"/>
      <c r="C56" s="19"/>
      <c r="D56" s="19"/>
      <c r="E56" s="5"/>
    </row>
    <row r="57" spans="1:5" ht="14" x14ac:dyDescent="0.3">
      <c r="A57" s="23"/>
    </row>
    <row r="58" spans="1:5" x14ac:dyDescent="0.25">
      <c r="A58" s="24"/>
      <c r="B58" s="13"/>
      <c r="C58" s="13"/>
      <c r="D58" s="13"/>
      <c r="E58" s="5"/>
    </row>
    <row r="59" spans="1:5" x14ac:dyDescent="0.25">
      <c r="D59" s="13"/>
      <c r="E59" s="5"/>
    </row>
    <row r="60" spans="1:5" x14ac:dyDescent="0.25">
      <c r="A60" s="27"/>
      <c r="B60" s="16"/>
      <c r="C60" s="16"/>
      <c r="D60" s="16"/>
    </row>
    <row r="61" spans="1:5" x14ac:dyDescent="0.25">
      <c r="A61" s="27"/>
      <c r="B61" s="16"/>
      <c r="C61" s="16"/>
      <c r="D61" s="16"/>
    </row>
    <row r="62" spans="1:5" x14ac:dyDescent="0.25">
      <c r="A62" s="27"/>
      <c r="B62" s="16"/>
      <c r="C62" s="16"/>
      <c r="D62" s="16"/>
    </row>
    <row r="63" spans="1:5" x14ac:dyDescent="0.25">
      <c r="A63" s="27"/>
      <c r="B63" s="16"/>
      <c r="C63" s="16"/>
      <c r="D63" s="16"/>
    </row>
    <row r="64" spans="1:5" x14ac:dyDescent="0.25">
      <c r="A64" s="27"/>
      <c r="B64" s="16"/>
      <c r="C64" s="16"/>
      <c r="D64" s="16"/>
    </row>
    <row r="65" spans="1:4" x14ac:dyDescent="0.25">
      <c r="A65" s="27"/>
      <c r="B65" s="16"/>
      <c r="C65" s="16"/>
      <c r="D65" s="16"/>
    </row>
    <row r="66" spans="1:4" x14ac:dyDescent="0.25">
      <c r="A66" s="27"/>
      <c r="B66" s="16"/>
      <c r="C66" s="16"/>
      <c r="D66" s="16"/>
    </row>
    <row r="67" spans="1:4" x14ac:dyDescent="0.25">
      <c r="A67" s="27"/>
      <c r="B67" s="16"/>
      <c r="C67" s="16"/>
      <c r="D67" s="16"/>
    </row>
    <row r="68" spans="1:4" x14ac:dyDescent="0.25">
      <c r="A68" s="27"/>
      <c r="B68" s="16"/>
      <c r="C68" s="16"/>
      <c r="D68" s="16"/>
    </row>
    <row r="69" spans="1:4" x14ac:dyDescent="0.25">
      <c r="A69" s="27"/>
      <c r="B69" s="16"/>
      <c r="C69" s="16"/>
      <c r="D69" s="16"/>
    </row>
    <row r="70" spans="1:4" x14ac:dyDescent="0.25">
      <c r="A70" s="27"/>
      <c r="B70" s="16"/>
      <c r="C70" s="16"/>
      <c r="D70" s="16"/>
    </row>
    <row r="71" spans="1:4" x14ac:dyDescent="0.25">
      <c r="A71" s="27"/>
      <c r="B71" s="16"/>
      <c r="C71" s="16"/>
      <c r="D71" s="16"/>
    </row>
    <row r="72" spans="1:4" x14ac:dyDescent="0.25">
      <c r="A72" s="27"/>
      <c r="B72" s="16"/>
      <c r="C72" s="16"/>
      <c r="D72" s="16"/>
    </row>
    <row r="73" spans="1:4" x14ac:dyDescent="0.25">
      <c r="A73" s="27"/>
      <c r="B73" s="16"/>
      <c r="C73" s="16"/>
      <c r="D73" s="16"/>
    </row>
    <row r="74" spans="1:4" x14ac:dyDescent="0.25">
      <c r="A74" s="27"/>
      <c r="B74" s="16"/>
      <c r="C74" s="16"/>
      <c r="D74" s="16"/>
    </row>
    <row r="75" spans="1:4" x14ac:dyDescent="0.25">
      <c r="A75" s="27"/>
      <c r="B75" s="16"/>
      <c r="C75" s="16"/>
      <c r="D75" s="16"/>
    </row>
    <row r="76" spans="1:4" x14ac:dyDescent="0.25">
      <c r="A76" s="27"/>
      <c r="B76" s="16"/>
      <c r="C76" s="16"/>
      <c r="D76" s="16"/>
    </row>
    <row r="77" spans="1:4" x14ac:dyDescent="0.25">
      <c r="A77" s="27"/>
      <c r="B77" s="16"/>
      <c r="C77" s="16"/>
      <c r="D77" s="16"/>
    </row>
    <row r="78" spans="1:4" x14ac:dyDescent="0.25">
      <c r="A78" s="27"/>
      <c r="B78" s="16"/>
      <c r="C78" s="16"/>
      <c r="D78" s="16"/>
    </row>
    <row r="79" spans="1:4" x14ac:dyDescent="0.25">
      <c r="A79" s="27"/>
      <c r="B79" s="16"/>
      <c r="C79" s="16"/>
      <c r="D79" s="16"/>
    </row>
    <row r="80" spans="1:4" x14ac:dyDescent="0.25">
      <c r="A80" s="27"/>
      <c r="B80" s="16"/>
      <c r="C80" s="16"/>
      <c r="D80" s="16"/>
    </row>
    <row r="81" spans="1:5" x14ac:dyDescent="0.25">
      <c r="A81" s="27"/>
      <c r="B81" s="16"/>
      <c r="C81" s="16"/>
      <c r="D81" s="16"/>
    </row>
    <row r="82" spans="1:5" x14ac:dyDescent="0.25">
      <c r="A82" s="27"/>
      <c r="B82" s="16"/>
      <c r="C82" s="16"/>
      <c r="D82" s="16"/>
    </row>
    <row r="83" spans="1:5" x14ac:dyDescent="0.25">
      <c r="A83" s="27"/>
      <c r="B83" s="16"/>
      <c r="C83" s="16"/>
      <c r="D83" s="16"/>
    </row>
    <row r="84" spans="1:5" x14ac:dyDescent="0.25">
      <c r="A84" s="27"/>
      <c r="B84" s="16"/>
      <c r="C84" s="16"/>
      <c r="D84" s="16"/>
    </row>
    <row r="85" spans="1:5" x14ac:dyDescent="0.25">
      <c r="A85" s="24"/>
      <c r="E85" s="5"/>
    </row>
    <row r="86" spans="1:5" ht="16.5" customHeight="1" x14ac:dyDescent="0.25">
      <c r="A86" s="24"/>
    </row>
    <row r="87" spans="1:5" ht="14" x14ac:dyDescent="0.3">
      <c r="A87" s="23"/>
    </row>
    <row r="88" spans="1:5" x14ac:dyDescent="0.25">
      <c r="A88" s="24"/>
      <c r="B88" s="13"/>
      <c r="C88" s="13"/>
      <c r="D88" s="13"/>
      <c r="E88" s="5"/>
    </row>
    <row r="89" spans="1:5" x14ac:dyDescent="0.25">
      <c r="D89" s="13"/>
      <c r="E89" s="5"/>
    </row>
    <row r="103" spans="1:5" ht="14" x14ac:dyDescent="0.35">
      <c r="A103" s="28"/>
    </row>
    <row r="106" spans="1:5" x14ac:dyDescent="0.25">
      <c r="E106" s="5"/>
    </row>
    <row r="107" spans="1:5" x14ac:dyDescent="0.25">
      <c r="E107" s="5"/>
    </row>
    <row r="109" spans="1:5" x14ac:dyDescent="0.25">
      <c r="E109" s="5"/>
    </row>
    <row r="110" spans="1:5" x14ac:dyDescent="0.25">
      <c r="E110" s="5"/>
    </row>
    <row r="111" spans="1:5" x14ac:dyDescent="0.25">
      <c r="E111" s="5"/>
    </row>
    <row r="114" spans="1:5" x14ac:dyDescent="0.25">
      <c r="A114" s="29"/>
      <c r="E114" s="5"/>
    </row>
    <row r="115" spans="1:5" x14ac:dyDescent="0.25">
      <c r="A115" s="29"/>
      <c r="E115" s="5"/>
    </row>
  </sheetData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1"/>
  <sheetViews>
    <sheetView tabSelected="1" zoomScale="77" zoomScaleNormal="100" workbookViewId="0"/>
  </sheetViews>
  <sheetFormatPr defaultColWidth="11.453125" defaultRowHeight="12.5" x14ac:dyDescent="0.25"/>
  <cols>
    <col min="1" max="1" width="7.453125" style="16" customWidth="1"/>
    <col min="2" max="2" width="20.453125" style="16" customWidth="1"/>
    <col min="3" max="3" width="22" style="16" customWidth="1"/>
    <col min="4" max="4" width="13.453125" style="16" customWidth="1"/>
    <col min="5" max="5" width="13.08984375" style="16" customWidth="1"/>
    <col min="6" max="6" width="11.90625" style="16" customWidth="1"/>
    <col min="7" max="7" width="10.453125" style="16" customWidth="1"/>
    <col min="8" max="8" width="38.90625" style="11" customWidth="1"/>
    <col min="9" max="9" width="10.6328125" bestFit="1" customWidth="1"/>
    <col min="10" max="10" width="5" style="16" bestFit="1" customWidth="1"/>
    <col min="11" max="11" width="87.36328125" customWidth="1"/>
    <col min="12" max="16384" width="11.453125" style="1"/>
  </cols>
  <sheetData>
    <row r="1" spans="1:11" s="50" customFormat="1" ht="14.15" customHeight="1" thickBot="1" x14ac:dyDescent="0.35">
      <c r="A1" s="74" t="s">
        <v>64</v>
      </c>
      <c r="B1" s="75"/>
      <c r="C1" s="75"/>
      <c r="D1" s="99"/>
      <c r="E1" s="76"/>
      <c r="F1" s="89"/>
      <c r="G1" s="89"/>
      <c r="H1" s="88"/>
      <c r="I1" s="101"/>
      <c r="J1" s="89"/>
      <c r="K1" s="101"/>
    </row>
    <row r="2" spans="1:11" s="127" customFormat="1" ht="14.15" customHeight="1" x14ac:dyDescent="0.3">
      <c r="A2" s="104" t="s">
        <v>16</v>
      </c>
      <c r="B2" s="104" t="s">
        <v>43</v>
      </c>
      <c r="C2" s="104" t="s">
        <v>44</v>
      </c>
      <c r="D2" s="104" t="s">
        <v>21</v>
      </c>
      <c r="E2" s="104" t="s">
        <v>45</v>
      </c>
      <c r="F2" s="104" t="s">
        <v>46</v>
      </c>
      <c r="G2" s="104" t="s">
        <v>19</v>
      </c>
      <c r="H2" s="125" t="s">
        <v>20</v>
      </c>
      <c r="I2" s="126"/>
      <c r="J2" s="126"/>
      <c r="K2" s="126"/>
    </row>
    <row r="3" spans="1:11" s="50" customFormat="1" ht="14.15" customHeight="1" thickBot="1" x14ac:dyDescent="0.35">
      <c r="A3" s="142"/>
      <c r="B3" s="142">
        <v>6</v>
      </c>
      <c r="C3" s="142">
        <v>6</v>
      </c>
      <c r="D3" s="142">
        <v>5</v>
      </c>
      <c r="E3" s="142">
        <v>7</v>
      </c>
      <c r="F3" s="142">
        <v>13</v>
      </c>
      <c r="G3" s="142">
        <f t="shared" ref="G3:G33" si="0">SUM(B3:F3)</f>
        <v>37</v>
      </c>
      <c r="H3" s="162"/>
      <c r="I3" s="101"/>
      <c r="J3" s="101"/>
      <c r="K3" s="101"/>
    </row>
    <row r="4" spans="1:11" s="126" customFormat="1" ht="14.15" customHeight="1" x14ac:dyDescent="0.3">
      <c r="A4" s="164" t="s">
        <v>107</v>
      </c>
      <c r="B4" s="165">
        <v>6</v>
      </c>
      <c r="C4" s="165">
        <v>6</v>
      </c>
      <c r="D4" s="165">
        <v>5</v>
      </c>
      <c r="E4" s="165">
        <v>7</v>
      </c>
      <c r="F4" s="165">
        <v>13</v>
      </c>
      <c r="G4" s="142">
        <f t="shared" si="0"/>
        <v>37</v>
      </c>
      <c r="H4" s="181"/>
    </row>
    <row r="5" spans="1:11" s="39" customFormat="1" ht="14.15" customHeight="1" x14ac:dyDescent="0.3">
      <c r="A5" s="34" t="s">
        <v>87</v>
      </c>
      <c r="B5" s="46">
        <v>6</v>
      </c>
      <c r="C5" s="46">
        <v>6</v>
      </c>
      <c r="D5" s="46">
        <v>5</v>
      </c>
      <c r="E5" s="46">
        <v>7</v>
      </c>
      <c r="F5" s="46">
        <v>12</v>
      </c>
      <c r="G5" s="142">
        <f t="shared" si="0"/>
        <v>36</v>
      </c>
      <c r="H5" s="195" t="s">
        <v>127</v>
      </c>
    </row>
    <row r="6" spans="1:11" s="39" customFormat="1" ht="14.15" customHeight="1" x14ac:dyDescent="0.3">
      <c r="A6" s="34" t="s">
        <v>94</v>
      </c>
      <c r="B6" s="46">
        <v>6</v>
      </c>
      <c r="C6" s="46">
        <v>6</v>
      </c>
      <c r="D6" s="46">
        <v>5</v>
      </c>
      <c r="E6" s="46">
        <v>7</v>
      </c>
      <c r="F6" s="46">
        <v>13</v>
      </c>
      <c r="G6" s="142">
        <f t="shared" si="0"/>
        <v>37</v>
      </c>
      <c r="H6" s="53"/>
    </row>
    <row r="7" spans="1:11" s="39" customFormat="1" ht="14.15" customHeight="1" x14ac:dyDescent="0.3">
      <c r="A7" s="34" t="s">
        <v>102</v>
      </c>
      <c r="B7" s="46">
        <v>3</v>
      </c>
      <c r="C7" s="46">
        <v>3</v>
      </c>
      <c r="D7" s="184">
        <v>2.5</v>
      </c>
      <c r="E7" s="46">
        <v>3.5</v>
      </c>
      <c r="F7" s="46">
        <v>6.5</v>
      </c>
      <c r="G7" s="194">
        <f t="shared" si="0"/>
        <v>18.5</v>
      </c>
      <c r="H7" s="53"/>
    </row>
    <row r="8" spans="1:11" s="39" customFormat="1" ht="14.15" customHeight="1" x14ac:dyDescent="0.3">
      <c r="A8" s="34" t="s">
        <v>85</v>
      </c>
      <c r="B8" s="46">
        <v>6</v>
      </c>
      <c r="C8" s="46">
        <v>6</v>
      </c>
      <c r="D8" s="46">
        <v>5</v>
      </c>
      <c r="E8" s="46">
        <v>7</v>
      </c>
      <c r="F8" s="46">
        <v>13</v>
      </c>
      <c r="G8" s="142">
        <f>SUM(B8:F8)</f>
        <v>37</v>
      </c>
      <c r="H8" s="53"/>
    </row>
    <row r="9" spans="1:11" s="39" customFormat="1" ht="14.15" customHeight="1" x14ac:dyDescent="0.3">
      <c r="A9" s="34" t="s">
        <v>98</v>
      </c>
      <c r="B9" s="46">
        <v>6</v>
      </c>
      <c r="C9" s="46">
        <v>6</v>
      </c>
      <c r="D9" s="46">
        <v>5</v>
      </c>
      <c r="E9" s="46">
        <v>7</v>
      </c>
      <c r="F9" s="46">
        <v>13</v>
      </c>
      <c r="G9" s="142">
        <f t="shared" si="0"/>
        <v>37</v>
      </c>
      <c r="H9" s="53"/>
    </row>
    <row r="10" spans="1:11" s="39" customFormat="1" ht="14.15" customHeight="1" x14ac:dyDescent="0.3">
      <c r="A10" s="34" t="s">
        <v>103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142">
        <f t="shared" si="0"/>
        <v>0</v>
      </c>
      <c r="H10" s="53" t="s">
        <v>132</v>
      </c>
    </row>
    <row r="11" spans="1:11" s="39" customFormat="1" ht="14.15" customHeight="1" x14ac:dyDescent="0.3">
      <c r="A11" s="34" t="s">
        <v>79</v>
      </c>
      <c r="B11" s="46">
        <v>6</v>
      </c>
      <c r="C11" s="46">
        <v>6</v>
      </c>
      <c r="D11" s="46">
        <v>5</v>
      </c>
      <c r="E11" s="46">
        <v>7</v>
      </c>
      <c r="F11" s="46">
        <v>13</v>
      </c>
      <c r="G11" s="142">
        <f t="shared" si="0"/>
        <v>37</v>
      </c>
      <c r="H11" s="53"/>
    </row>
    <row r="12" spans="1:11" s="39" customFormat="1" ht="14.15" customHeight="1" x14ac:dyDescent="0.3">
      <c r="A12" s="34" t="s">
        <v>80</v>
      </c>
      <c r="B12" s="45">
        <v>6</v>
      </c>
      <c r="C12" s="45">
        <v>6</v>
      </c>
      <c r="D12" s="46">
        <v>5</v>
      </c>
      <c r="E12" s="45">
        <v>7</v>
      </c>
      <c r="F12" s="45">
        <v>13</v>
      </c>
      <c r="G12" s="142">
        <f t="shared" si="0"/>
        <v>37</v>
      </c>
      <c r="H12" s="40"/>
    </row>
    <row r="13" spans="1:11" s="39" customFormat="1" ht="14.15" customHeight="1" x14ac:dyDescent="0.3">
      <c r="A13" s="35" t="s">
        <v>97</v>
      </c>
      <c r="B13" s="46">
        <v>6</v>
      </c>
      <c r="C13" s="46">
        <v>6</v>
      </c>
      <c r="D13" s="46">
        <v>5</v>
      </c>
      <c r="E13" s="46">
        <v>7</v>
      </c>
      <c r="F13" s="46">
        <v>13</v>
      </c>
      <c r="G13" s="142">
        <f t="shared" si="0"/>
        <v>37</v>
      </c>
      <c r="H13" s="53"/>
    </row>
    <row r="14" spans="1:11" s="39" customFormat="1" ht="14.15" customHeight="1" x14ac:dyDescent="0.3">
      <c r="A14" s="34" t="s">
        <v>83</v>
      </c>
      <c r="B14" s="45">
        <v>6</v>
      </c>
      <c r="C14" s="45">
        <v>6</v>
      </c>
      <c r="D14" s="45">
        <v>5</v>
      </c>
      <c r="E14" s="45">
        <v>7</v>
      </c>
      <c r="F14" s="45">
        <v>13</v>
      </c>
      <c r="G14" s="142">
        <f t="shared" si="0"/>
        <v>37</v>
      </c>
    </row>
    <row r="15" spans="1:11" s="39" customFormat="1" ht="14.15" customHeight="1" x14ac:dyDescent="0.3">
      <c r="A15" s="35" t="s">
        <v>89</v>
      </c>
      <c r="B15" s="46">
        <v>6</v>
      </c>
      <c r="C15" s="46">
        <v>6</v>
      </c>
      <c r="D15" s="46">
        <v>5</v>
      </c>
      <c r="E15" s="46">
        <v>7</v>
      </c>
      <c r="F15" s="46">
        <v>13</v>
      </c>
      <c r="G15" s="142">
        <f t="shared" si="0"/>
        <v>37</v>
      </c>
      <c r="H15" s="40"/>
    </row>
    <row r="16" spans="1:11" s="39" customFormat="1" ht="14.15" customHeight="1" x14ac:dyDescent="0.3">
      <c r="A16" s="35" t="s">
        <v>104</v>
      </c>
      <c r="B16" s="46">
        <v>3</v>
      </c>
      <c r="C16" s="46">
        <v>1</v>
      </c>
      <c r="D16" s="46">
        <v>5</v>
      </c>
      <c r="E16" s="184">
        <v>1.5</v>
      </c>
      <c r="F16" s="46">
        <v>5</v>
      </c>
      <c r="G16" s="194">
        <f t="shared" si="0"/>
        <v>15.5</v>
      </c>
      <c r="H16" s="195" t="s">
        <v>138</v>
      </c>
    </row>
    <row r="17" spans="1:11" s="39" customFormat="1" ht="14.15" customHeight="1" x14ac:dyDescent="0.3">
      <c r="A17" s="35" t="s">
        <v>101</v>
      </c>
      <c r="B17" s="46">
        <v>6</v>
      </c>
      <c r="C17" s="46">
        <v>6</v>
      </c>
      <c r="D17" s="46">
        <v>5</v>
      </c>
      <c r="E17" s="46">
        <v>7</v>
      </c>
      <c r="F17" s="46">
        <v>13</v>
      </c>
      <c r="G17" s="142">
        <f t="shared" si="0"/>
        <v>37</v>
      </c>
      <c r="H17" s="53"/>
    </row>
    <row r="18" spans="1:11" s="39" customFormat="1" ht="14.15" customHeight="1" x14ac:dyDescent="0.3">
      <c r="A18" s="35" t="s">
        <v>96</v>
      </c>
      <c r="B18" s="46">
        <v>6</v>
      </c>
      <c r="C18" s="46">
        <v>6</v>
      </c>
      <c r="D18" s="46">
        <v>0</v>
      </c>
      <c r="E18" s="184">
        <v>3.5</v>
      </c>
      <c r="F18" s="46">
        <v>0</v>
      </c>
      <c r="G18" s="194">
        <f t="shared" si="0"/>
        <v>15.5</v>
      </c>
      <c r="H18" s="195" t="s">
        <v>130</v>
      </c>
    </row>
    <row r="19" spans="1:11" s="39" customFormat="1" ht="14.15" customHeight="1" x14ac:dyDescent="0.3">
      <c r="A19" s="35" t="s">
        <v>82</v>
      </c>
      <c r="B19" s="46">
        <v>6</v>
      </c>
      <c r="C19" s="46">
        <v>6</v>
      </c>
      <c r="D19" s="46">
        <v>5</v>
      </c>
      <c r="E19" s="46">
        <v>7</v>
      </c>
      <c r="F19" s="46">
        <v>13</v>
      </c>
      <c r="G19" s="142">
        <f t="shared" si="0"/>
        <v>37</v>
      </c>
      <c r="H19" s="53"/>
    </row>
    <row r="20" spans="1:11" s="39" customFormat="1" ht="14.15" customHeight="1" x14ac:dyDescent="0.3">
      <c r="A20" s="34" t="s">
        <v>86</v>
      </c>
      <c r="B20" s="46">
        <v>6</v>
      </c>
      <c r="C20" s="46">
        <v>6</v>
      </c>
      <c r="D20" s="46">
        <v>4</v>
      </c>
      <c r="E20" s="46">
        <v>7</v>
      </c>
      <c r="F20" s="46">
        <v>13</v>
      </c>
      <c r="G20" s="142">
        <f>SUM(B20:F20)</f>
        <v>36</v>
      </c>
      <c r="H20" s="195" t="s">
        <v>126</v>
      </c>
    </row>
    <row r="21" spans="1:11" s="39" customFormat="1" ht="14.15" customHeight="1" x14ac:dyDescent="0.3">
      <c r="A21" s="35" t="s">
        <v>95</v>
      </c>
      <c r="B21" s="46">
        <v>6</v>
      </c>
      <c r="C21" s="46">
        <v>6</v>
      </c>
      <c r="D21" s="46">
        <v>5</v>
      </c>
      <c r="E21" s="46">
        <v>7</v>
      </c>
      <c r="F21" s="46">
        <v>13</v>
      </c>
      <c r="G21" s="142">
        <f t="shared" si="0"/>
        <v>37</v>
      </c>
      <c r="H21" s="53"/>
    </row>
    <row r="22" spans="1:11" s="39" customFormat="1" ht="14.15" customHeight="1" x14ac:dyDescent="0.3">
      <c r="A22" s="35" t="s">
        <v>88</v>
      </c>
      <c r="B22" s="46">
        <v>6</v>
      </c>
      <c r="C22" s="46">
        <v>6</v>
      </c>
      <c r="D22" s="46">
        <v>0</v>
      </c>
      <c r="E22" s="46">
        <v>7</v>
      </c>
      <c r="F22" s="46">
        <v>13</v>
      </c>
      <c r="G22" s="142">
        <f t="shared" si="0"/>
        <v>32</v>
      </c>
      <c r="H22" s="195" t="s">
        <v>133</v>
      </c>
    </row>
    <row r="23" spans="1:11" s="39" customFormat="1" ht="14.15" customHeight="1" x14ac:dyDescent="0.3">
      <c r="A23" s="35" t="s">
        <v>81</v>
      </c>
      <c r="B23" s="46">
        <v>6</v>
      </c>
      <c r="C23" s="46">
        <v>6</v>
      </c>
      <c r="D23" s="46">
        <v>0</v>
      </c>
      <c r="E23" s="46">
        <v>7</v>
      </c>
      <c r="F23" s="46">
        <v>13</v>
      </c>
      <c r="G23" s="142">
        <f t="shared" si="0"/>
        <v>32</v>
      </c>
      <c r="H23" s="195" t="s">
        <v>133</v>
      </c>
    </row>
    <row r="24" spans="1:11" s="39" customFormat="1" ht="14.15" customHeight="1" x14ac:dyDescent="0.3">
      <c r="A24" s="35" t="s">
        <v>99</v>
      </c>
      <c r="B24" s="46">
        <v>6</v>
      </c>
      <c r="C24" s="46">
        <v>6</v>
      </c>
      <c r="D24" s="46">
        <v>5</v>
      </c>
      <c r="E24" s="46">
        <v>6</v>
      </c>
      <c r="F24" s="46">
        <v>13</v>
      </c>
      <c r="G24" s="142">
        <f t="shared" si="0"/>
        <v>36</v>
      </c>
      <c r="H24" s="195" t="s">
        <v>128</v>
      </c>
    </row>
    <row r="25" spans="1:11" s="39" customFormat="1" ht="14.15" customHeight="1" x14ac:dyDescent="0.3">
      <c r="A25" s="34" t="s">
        <v>90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142">
        <f t="shared" si="0"/>
        <v>0</v>
      </c>
      <c r="H25" s="53" t="s">
        <v>132</v>
      </c>
    </row>
    <row r="26" spans="1:11" s="39" customFormat="1" ht="14.15" customHeight="1" x14ac:dyDescent="0.3">
      <c r="A26" s="34" t="s">
        <v>84</v>
      </c>
      <c r="B26" s="46">
        <v>6</v>
      </c>
      <c r="C26" s="46">
        <v>6</v>
      </c>
      <c r="D26" s="46">
        <v>5</v>
      </c>
      <c r="E26" s="46">
        <v>7</v>
      </c>
      <c r="F26" s="46">
        <v>12</v>
      </c>
      <c r="G26" s="142">
        <f t="shared" si="0"/>
        <v>36</v>
      </c>
      <c r="H26" s="195" t="s">
        <v>129</v>
      </c>
    </row>
    <row r="27" spans="1:11" s="39" customFormat="1" ht="14.15" customHeight="1" x14ac:dyDescent="0.3">
      <c r="A27" s="34" t="s">
        <v>111</v>
      </c>
      <c r="B27" s="46">
        <v>6</v>
      </c>
      <c r="C27" s="46">
        <v>6</v>
      </c>
      <c r="D27" s="46">
        <v>5</v>
      </c>
      <c r="E27" s="46">
        <v>7</v>
      </c>
      <c r="F27" s="46">
        <v>13</v>
      </c>
      <c r="G27" s="142">
        <f t="shared" si="0"/>
        <v>37</v>
      </c>
      <c r="H27" s="53"/>
    </row>
    <row r="28" spans="1:11" s="39" customFormat="1" ht="14.15" customHeight="1" x14ac:dyDescent="0.3">
      <c r="A28" s="34" t="s">
        <v>92</v>
      </c>
      <c r="B28" s="46">
        <v>6</v>
      </c>
      <c r="C28" s="46">
        <v>6</v>
      </c>
      <c r="D28" s="46">
        <v>5</v>
      </c>
      <c r="E28" s="46">
        <v>6</v>
      </c>
      <c r="F28" s="46">
        <v>13</v>
      </c>
      <c r="G28" s="142">
        <f t="shared" si="0"/>
        <v>36</v>
      </c>
      <c r="H28" s="195" t="s">
        <v>137</v>
      </c>
    </row>
    <row r="29" spans="1:11" s="39" customFormat="1" ht="14.15" customHeight="1" x14ac:dyDescent="0.3">
      <c r="A29" s="186" t="s">
        <v>106</v>
      </c>
      <c r="B29" s="46">
        <v>6</v>
      </c>
      <c r="C29" s="46">
        <v>5</v>
      </c>
      <c r="D29" s="46">
        <v>5</v>
      </c>
      <c r="E29" s="46">
        <v>7</v>
      </c>
      <c r="F29" s="46">
        <v>12</v>
      </c>
      <c r="G29" s="142">
        <f t="shared" si="0"/>
        <v>35</v>
      </c>
      <c r="H29" s="195" t="s">
        <v>134</v>
      </c>
    </row>
    <row r="30" spans="1:11" s="39" customFormat="1" ht="14.15" customHeight="1" x14ac:dyDescent="0.3">
      <c r="A30" s="34" t="s">
        <v>93</v>
      </c>
      <c r="B30" s="46">
        <v>6</v>
      </c>
      <c r="C30" s="46">
        <v>6</v>
      </c>
      <c r="D30" s="46">
        <v>5</v>
      </c>
      <c r="E30" s="46">
        <v>7</v>
      </c>
      <c r="F30" s="46">
        <v>13</v>
      </c>
      <c r="G30" s="142">
        <f t="shared" si="0"/>
        <v>37</v>
      </c>
      <c r="H30" s="53"/>
    </row>
    <row r="31" spans="1:11" s="39" customFormat="1" ht="14.15" customHeight="1" x14ac:dyDescent="0.3">
      <c r="A31" s="35" t="s">
        <v>100</v>
      </c>
      <c r="B31" s="46">
        <v>6</v>
      </c>
      <c r="C31" s="46">
        <v>6</v>
      </c>
      <c r="D31" s="46">
        <v>5</v>
      </c>
      <c r="E31" s="46">
        <v>7</v>
      </c>
      <c r="F31" s="46">
        <v>13</v>
      </c>
      <c r="G31" s="142">
        <f t="shared" si="0"/>
        <v>37</v>
      </c>
      <c r="H31" s="53"/>
    </row>
    <row r="32" spans="1:11" s="36" customFormat="1" ht="14.15" customHeight="1" x14ac:dyDescent="0.3">
      <c r="A32" s="186" t="s">
        <v>105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142">
        <f t="shared" si="0"/>
        <v>0</v>
      </c>
      <c r="H32" s="53" t="s">
        <v>136</v>
      </c>
      <c r="I32" s="39"/>
      <c r="K32" s="39"/>
    </row>
    <row r="33" spans="1:12" s="111" customFormat="1" ht="14.15" customHeight="1" thickBot="1" x14ac:dyDescent="0.35">
      <c r="A33" s="129" t="s">
        <v>91</v>
      </c>
      <c r="B33" s="130">
        <v>6</v>
      </c>
      <c r="C33" s="130">
        <v>6</v>
      </c>
      <c r="D33" s="130">
        <v>5</v>
      </c>
      <c r="E33" s="130">
        <v>7</v>
      </c>
      <c r="F33" s="130">
        <v>11</v>
      </c>
      <c r="G33" s="142">
        <f t="shared" si="0"/>
        <v>35</v>
      </c>
      <c r="H33" s="196" t="s">
        <v>135</v>
      </c>
      <c r="I33" s="128"/>
      <c r="K33" s="128"/>
    </row>
    <row r="34" spans="1:12" s="2" customFormat="1" ht="13.5" customHeight="1" x14ac:dyDescent="0.25">
      <c r="A34" s="7"/>
      <c r="B34" s="14"/>
      <c r="C34" s="14"/>
      <c r="D34" s="14"/>
      <c r="E34" s="14"/>
      <c r="F34" s="14"/>
      <c r="G34" s="14"/>
      <c r="H34" s="11"/>
      <c r="I34"/>
      <c r="J34" s="15"/>
      <c r="K34"/>
    </row>
    <row r="35" spans="1:12" s="2" customFormat="1" ht="13.5" customHeight="1" x14ac:dyDescent="0.25">
      <c r="A35" s="14"/>
      <c r="B35" s="14"/>
      <c r="C35" s="14"/>
      <c r="D35" s="14"/>
      <c r="E35" s="14"/>
      <c r="F35" s="14"/>
      <c r="G35" s="14"/>
      <c r="H35" s="11"/>
      <c r="I35"/>
      <c r="J35" s="15"/>
      <c r="K35"/>
    </row>
    <row r="36" spans="1:12" s="2" customFormat="1" ht="13.5" customHeight="1" x14ac:dyDescent="0.25">
      <c r="A36" s="14"/>
      <c r="B36" s="14"/>
      <c r="C36" s="14"/>
      <c r="D36" s="14"/>
      <c r="E36" s="14"/>
      <c r="F36" s="14"/>
      <c r="G36" s="14"/>
      <c r="H36" s="11"/>
      <c r="I36"/>
      <c r="J36" s="15"/>
      <c r="K36"/>
    </row>
    <row r="37" spans="1:12" s="2" customFormat="1" ht="13.5" customHeight="1" x14ac:dyDescent="0.25">
      <c r="A37" s="14"/>
      <c r="B37" s="14"/>
      <c r="C37" s="14"/>
      <c r="D37" s="14"/>
      <c r="E37" s="14"/>
      <c r="F37" s="14"/>
      <c r="G37" s="14"/>
      <c r="H37" s="11"/>
      <c r="I37"/>
      <c r="J37" s="15"/>
      <c r="K37"/>
    </row>
    <row r="38" spans="1:12" s="2" customFormat="1" ht="13.5" customHeight="1" x14ac:dyDescent="0.25">
      <c r="A38" s="13"/>
      <c r="B38" s="14"/>
      <c r="C38" s="14"/>
      <c r="D38" s="14"/>
      <c r="E38" s="14"/>
      <c r="F38" s="14"/>
      <c r="G38" s="14"/>
      <c r="H38" s="11"/>
      <c r="I38"/>
      <c r="J38" s="15"/>
      <c r="K38"/>
    </row>
    <row r="39" spans="1:12" s="2" customFormat="1" ht="13.5" customHeight="1" x14ac:dyDescent="0.25">
      <c r="A39" s="13"/>
      <c r="B39" s="14"/>
      <c r="C39" s="14"/>
      <c r="D39" s="14"/>
      <c r="E39" s="14"/>
      <c r="F39" s="14"/>
      <c r="G39" s="14"/>
      <c r="H39" s="11"/>
      <c r="I39"/>
      <c r="J39" s="15"/>
      <c r="K39"/>
    </row>
    <row r="40" spans="1:12" s="2" customFormat="1" ht="13.5" customHeight="1" x14ac:dyDescent="0.25">
      <c r="A40" s="13"/>
      <c r="B40" s="14"/>
      <c r="C40" s="14"/>
      <c r="D40" s="14"/>
      <c r="E40" s="14"/>
      <c r="F40" s="14"/>
      <c r="G40" s="14"/>
      <c r="H40" s="11"/>
      <c r="I40"/>
      <c r="J40" s="15"/>
      <c r="K40"/>
    </row>
    <row r="41" spans="1:12" s="2" customFormat="1" ht="13.5" customHeight="1" x14ac:dyDescent="0.25">
      <c r="A41" s="13"/>
      <c r="B41" s="14"/>
      <c r="C41" s="14"/>
      <c r="D41" s="14"/>
      <c r="E41" s="14"/>
      <c r="F41" s="14"/>
      <c r="G41" s="14"/>
      <c r="H41" s="11"/>
      <c r="I41"/>
      <c r="J41" s="15"/>
      <c r="K41"/>
    </row>
    <row r="42" spans="1:12" s="2" customFormat="1" ht="13.5" customHeight="1" x14ac:dyDescent="0.25">
      <c r="A42" s="14"/>
      <c r="B42" s="14"/>
      <c r="C42" s="14"/>
      <c r="D42" s="14"/>
      <c r="E42" s="14"/>
      <c r="F42" s="14"/>
      <c r="G42" s="14"/>
      <c r="H42" s="11"/>
      <c r="I42"/>
      <c r="J42" s="15"/>
      <c r="K42"/>
    </row>
    <row r="43" spans="1:12" ht="13.5" customHeight="1" x14ac:dyDescent="0.3">
      <c r="A43" s="12"/>
    </row>
    <row r="44" spans="1:12" s="2" customFormat="1" ht="13.5" customHeight="1" x14ac:dyDescent="0.25">
      <c r="A44" s="13"/>
      <c r="B44" s="13"/>
      <c r="C44" s="13"/>
      <c r="D44" s="13"/>
      <c r="E44" s="13"/>
      <c r="F44" s="13"/>
      <c r="G44" s="13"/>
      <c r="H44" s="30"/>
      <c r="I44"/>
      <c r="J44" s="13"/>
      <c r="K44"/>
      <c r="L44" s="1"/>
    </row>
    <row r="45" spans="1:12" s="2" customFormat="1" ht="13.5" customHeight="1" x14ac:dyDescent="0.25">
      <c r="A45" s="14"/>
      <c r="B45" s="14"/>
      <c r="C45" s="14"/>
      <c r="D45" s="13"/>
      <c r="E45" s="13"/>
      <c r="F45" s="14"/>
      <c r="G45" s="14"/>
      <c r="H45" s="11"/>
      <c r="I45"/>
      <c r="J45" s="14"/>
      <c r="K45"/>
      <c r="L45" s="1"/>
    </row>
    <row r="46" spans="1:12" ht="13.5" customHeight="1" x14ac:dyDescent="0.25">
      <c r="A46" s="13"/>
      <c r="B46" s="14"/>
      <c r="C46" s="14"/>
      <c r="D46" s="13"/>
      <c r="E46" s="13"/>
      <c r="F46" s="14"/>
      <c r="G46" s="14"/>
      <c r="J46" s="15"/>
    </row>
    <row r="47" spans="1:12" s="2" customFormat="1" ht="13.5" customHeight="1" x14ac:dyDescent="0.25">
      <c r="A47" s="13"/>
      <c r="B47" s="14"/>
      <c r="C47" s="14"/>
      <c r="D47" s="14"/>
      <c r="E47" s="14"/>
      <c r="F47" s="14"/>
      <c r="G47" s="14"/>
      <c r="H47" s="11"/>
      <c r="I47"/>
      <c r="J47" s="15"/>
      <c r="K47"/>
    </row>
    <row r="48" spans="1:12" s="2" customFormat="1" ht="13.5" customHeight="1" x14ac:dyDescent="0.25">
      <c r="A48" s="13"/>
      <c r="B48" s="14"/>
      <c r="C48" s="14"/>
      <c r="D48" s="14"/>
      <c r="E48" s="14"/>
      <c r="F48" s="14"/>
      <c r="G48" s="14"/>
      <c r="H48" s="11"/>
      <c r="I48"/>
      <c r="J48" s="15"/>
      <c r="K48"/>
    </row>
    <row r="49" spans="1:11" s="2" customFormat="1" ht="13.5" customHeight="1" x14ac:dyDescent="0.25">
      <c r="A49" s="13"/>
      <c r="B49" s="14"/>
      <c r="C49" s="14"/>
      <c r="D49" s="14"/>
      <c r="E49" s="14"/>
      <c r="F49" s="14"/>
      <c r="G49" s="14"/>
      <c r="H49" s="11"/>
      <c r="I49"/>
      <c r="J49" s="15"/>
      <c r="K49"/>
    </row>
    <row r="50" spans="1:11" s="2" customFormat="1" ht="13.5" customHeight="1" x14ac:dyDescent="0.25">
      <c r="A50" s="13"/>
      <c r="B50" s="14"/>
      <c r="C50" s="14"/>
      <c r="D50" s="14"/>
      <c r="E50" s="14"/>
      <c r="F50" s="14"/>
      <c r="G50" s="14"/>
      <c r="H50" s="11"/>
      <c r="I50"/>
      <c r="J50" s="15"/>
      <c r="K50"/>
    </row>
    <row r="51" spans="1:11" s="2" customFormat="1" ht="13.5" customHeight="1" x14ac:dyDescent="0.25">
      <c r="A51" s="13"/>
      <c r="B51" s="14"/>
      <c r="C51" s="14"/>
      <c r="D51" s="14"/>
      <c r="E51" s="14"/>
      <c r="F51" s="14"/>
      <c r="G51" s="14"/>
      <c r="H51" s="11"/>
      <c r="I51"/>
      <c r="J51" s="15"/>
      <c r="K51"/>
    </row>
    <row r="52" spans="1:11" s="2" customFormat="1" ht="13.5" customHeight="1" x14ac:dyDescent="0.25">
      <c r="A52" s="13"/>
      <c r="B52" s="14"/>
      <c r="C52" s="14"/>
      <c r="D52" s="14"/>
      <c r="E52" s="14"/>
      <c r="F52" s="14"/>
      <c r="G52" s="14"/>
      <c r="H52" s="11"/>
      <c r="I52"/>
      <c r="J52" s="15"/>
      <c r="K52"/>
    </row>
    <row r="53" spans="1:11" s="2" customFormat="1" ht="13.5" customHeight="1" x14ac:dyDescent="0.25">
      <c r="A53" s="14"/>
      <c r="B53" s="14"/>
      <c r="C53" s="14"/>
      <c r="D53" s="14"/>
      <c r="E53" s="14"/>
      <c r="F53" s="14"/>
      <c r="G53" s="14"/>
      <c r="H53" s="11"/>
      <c r="I53"/>
      <c r="J53" s="15"/>
      <c r="K53"/>
    </row>
    <row r="54" spans="1:11" s="2" customFormat="1" ht="13.5" customHeight="1" x14ac:dyDescent="0.25">
      <c r="A54" s="13"/>
      <c r="B54" s="14"/>
      <c r="C54" s="14"/>
      <c r="D54" s="14"/>
      <c r="E54" s="14"/>
      <c r="F54" s="14"/>
      <c r="G54" s="14"/>
      <c r="H54" s="11"/>
      <c r="I54"/>
      <c r="J54" s="15"/>
      <c r="K54"/>
    </row>
    <row r="55" spans="1:11" s="2" customFormat="1" ht="13.5" customHeight="1" x14ac:dyDescent="0.25">
      <c r="A55" s="13"/>
      <c r="B55" s="14"/>
      <c r="C55" s="14"/>
      <c r="D55" s="14"/>
      <c r="E55" s="14"/>
      <c r="F55" s="14"/>
      <c r="G55" s="14"/>
      <c r="H55" s="11"/>
      <c r="I55"/>
      <c r="J55" s="15"/>
      <c r="K55"/>
    </row>
    <row r="56" spans="1:11" s="2" customFormat="1" ht="13.5" customHeight="1" x14ac:dyDescent="0.25">
      <c r="A56" s="13"/>
      <c r="B56" s="14"/>
      <c r="C56" s="14"/>
      <c r="D56" s="14"/>
      <c r="E56" s="14"/>
      <c r="F56" s="14"/>
      <c r="G56" s="14"/>
      <c r="H56" s="11"/>
      <c r="I56"/>
      <c r="J56" s="15"/>
      <c r="K56"/>
    </row>
    <row r="57" spans="1:11" s="2" customFormat="1" ht="13.5" customHeight="1" x14ac:dyDescent="0.25">
      <c r="A57" s="13"/>
      <c r="B57" s="14"/>
      <c r="C57" s="14"/>
      <c r="D57" s="14"/>
      <c r="E57" s="14"/>
      <c r="F57" s="14"/>
      <c r="G57" s="14"/>
      <c r="H57" s="11"/>
      <c r="I57"/>
      <c r="J57" s="15"/>
      <c r="K57"/>
    </row>
    <row r="58" spans="1:11" s="2" customFormat="1" ht="13.5" customHeight="1" x14ac:dyDescent="0.25">
      <c r="A58" s="13"/>
      <c r="B58" s="14"/>
      <c r="C58" s="14"/>
      <c r="D58" s="14"/>
      <c r="E58" s="14"/>
      <c r="F58" s="14"/>
      <c r="G58" s="14"/>
      <c r="H58" s="11"/>
      <c r="I58"/>
      <c r="J58" s="15"/>
      <c r="K58"/>
    </row>
    <row r="59" spans="1:11" s="2" customFormat="1" ht="13.5" customHeight="1" x14ac:dyDescent="0.25">
      <c r="A59" s="13"/>
      <c r="B59" s="14"/>
      <c r="C59" s="14"/>
      <c r="D59" s="14"/>
      <c r="E59" s="14"/>
      <c r="F59" s="14"/>
      <c r="G59" s="14"/>
      <c r="H59" s="11"/>
      <c r="I59"/>
      <c r="J59" s="15"/>
      <c r="K59"/>
    </row>
    <row r="60" spans="1:11" s="2" customFormat="1" ht="13.5" customHeight="1" x14ac:dyDescent="0.25">
      <c r="A60" s="13"/>
      <c r="B60" s="14"/>
      <c r="C60" s="14"/>
      <c r="D60" s="14"/>
      <c r="E60" s="14"/>
      <c r="F60" s="14"/>
      <c r="G60" s="14"/>
      <c r="H60" s="11"/>
      <c r="I60"/>
      <c r="J60" s="15"/>
      <c r="K60"/>
    </row>
    <row r="61" spans="1:11" s="2" customFormat="1" ht="13.5" customHeight="1" x14ac:dyDescent="0.25">
      <c r="A61" s="13"/>
      <c r="B61" s="14"/>
      <c r="C61" s="14"/>
      <c r="D61" s="14"/>
      <c r="E61" s="14"/>
      <c r="F61" s="14"/>
      <c r="G61" s="14"/>
      <c r="H61" s="11"/>
      <c r="I61"/>
      <c r="J61" s="15"/>
      <c r="K61"/>
    </row>
    <row r="62" spans="1:11" s="2" customFormat="1" ht="13.5" customHeight="1" x14ac:dyDescent="0.25">
      <c r="A62" s="13"/>
      <c r="B62" s="14"/>
      <c r="C62" s="14"/>
      <c r="D62" s="14"/>
      <c r="E62" s="14"/>
      <c r="F62" s="14"/>
      <c r="G62" s="14"/>
      <c r="H62" s="11"/>
      <c r="I62"/>
      <c r="J62" s="15"/>
      <c r="K62"/>
    </row>
    <row r="63" spans="1:11" s="2" customFormat="1" ht="13.5" customHeight="1" x14ac:dyDescent="0.25">
      <c r="A63" s="14"/>
      <c r="B63" s="14"/>
      <c r="C63" s="14"/>
      <c r="D63" s="14"/>
      <c r="E63" s="14"/>
      <c r="F63" s="14"/>
      <c r="G63" s="14"/>
      <c r="H63" s="11"/>
      <c r="I63"/>
      <c r="J63" s="15"/>
      <c r="K63"/>
    </row>
    <row r="64" spans="1:11" s="2" customFormat="1" ht="13.5" customHeight="1" x14ac:dyDescent="0.25">
      <c r="A64" s="14"/>
      <c r="B64" s="14"/>
      <c r="C64" s="14"/>
      <c r="D64" s="14"/>
      <c r="E64" s="14"/>
      <c r="F64" s="14"/>
      <c r="G64" s="14"/>
      <c r="H64" s="11"/>
      <c r="I64"/>
      <c r="J64" s="15"/>
      <c r="K64"/>
    </row>
    <row r="65" spans="1:11" s="2" customFormat="1" ht="13.5" customHeight="1" x14ac:dyDescent="0.25">
      <c r="A65" s="14"/>
      <c r="B65" s="14"/>
      <c r="C65" s="14"/>
      <c r="D65" s="14"/>
      <c r="E65" s="14"/>
      <c r="F65" s="14"/>
      <c r="G65" s="14"/>
      <c r="H65" s="11"/>
      <c r="I65"/>
      <c r="J65" s="15"/>
      <c r="K65"/>
    </row>
    <row r="66" spans="1:11" s="2" customFormat="1" ht="13.5" customHeight="1" x14ac:dyDescent="0.25">
      <c r="A66" s="14"/>
      <c r="B66" s="14"/>
      <c r="C66" s="14"/>
      <c r="D66" s="14"/>
      <c r="E66" s="14"/>
      <c r="F66" s="14"/>
      <c r="G66" s="14"/>
      <c r="H66" s="11"/>
      <c r="I66"/>
      <c r="J66" s="15"/>
      <c r="K66"/>
    </row>
    <row r="67" spans="1:11" s="2" customFormat="1" ht="13.5" customHeight="1" x14ac:dyDescent="0.25">
      <c r="A67" s="14"/>
      <c r="B67" s="14"/>
      <c r="C67" s="14"/>
      <c r="D67" s="14"/>
      <c r="E67" s="14"/>
      <c r="F67" s="14"/>
      <c r="G67" s="14"/>
      <c r="H67" s="11"/>
      <c r="I67"/>
      <c r="J67" s="15"/>
      <c r="K67"/>
    </row>
    <row r="68" spans="1:11" s="2" customFormat="1" ht="13.5" customHeight="1" x14ac:dyDescent="0.25">
      <c r="A68" s="14"/>
      <c r="B68" s="14"/>
      <c r="C68" s="14"/>
      <c r="D68" s="14"/>
      <c r="E68" s="14"/>
      <c r="F68" s="14"/>
      <c r="G68" s="14"/>
      <c r="H68" s="11"/>
      <c r="I68"/>
      <c r="J68" s="15"/>
      <c r="K68"/>
    </row>
    <row r="69" spans="1:11" s="2" customFormat="1" ht="13.5" customHeight="1" x14ac:dyDescent="0.25">
      <c r="A69" s="13"/>
      <c r="B69" s="14"/>
      <c r="C69" s="14"/>
      <c r="D69" s="14"/>
      <c r="E69" s="14"/>
      <c r="F69" s="14"/>
      <c r="G69" s="14"/>
      <c r="H69" s="11"/>
      <c r="I69"/>
      <c r="J69" s="15"/>
      <c r="K69"/>
    </row>
    <row r="70" spans="1:11" s="2" customFormat="1" ht="13.5" customHeight="1" x14ac:dyDescent="0.25">
      <c r="A70" s="14"/>
      <c r="B70" s="14"/>
      <c r="C70" s="14"/>
      <c r="D70" s="14"/>
      <c r="E70" s="14"/>
      <c r="F70" s="14"/>
      <c r="G70" s="14"/>
      <c r="H70" s="11"/>
      <c r="I70"/>
      <c r="J70" s="15"/>
      <c r="K70"/>
    </row>
    <row r="71" spans="1:11" s="2" customFormat="1" ht="13.5" customHeight="1" x14ac:dyDescent="0.25">
      <c r="A71" s="14"/>
      <c r="B71" s="14"/>
      <c r="C71" s="14"/>
      <c r="D71" s="14"/>
      <c r="E71" s="14"/>
      <c r="F71" s="14"/>
      <c r="G71" s="14"/>
      <c r="H71" s="11"/>
      <c r="I71"/>
      <c r="J71" s="14"/>
      <c r="K71"/>
    </row>
    <row r="72" spans="1:11" s="2" customFormat="1" ht="13.5" customHeight="1" x14ac:dyDescent="0.3">
      <c r="A72" s="12"/>
      <c r="B72" s="14"/>
      <c r="C72" s="14"/>
      <c r="D72" s="14"/>
      <c r="E72" s="14"/>
      <c r="F72" s="14"/>
      <c r="G72" s="14"/>
      <c r="H72" s="11"/>
      <c r="I72"/>
      <c r="J72" s="14"/>
      <c r="K72"/>
    </row>
    <row r="73" spans="1:11" s="2" customFormat="1" ht="13.5" customHeight="1" x14ac:dyDescent="0.3">
      <c r="A73" s="12"/>
      <c r="B73" s="14"/>
      <c r="C73" s="14"/>
      <c r="D73" s="14"/>
      <c r="E73" s="16"/>
      <c r="F73" s="19"/>
      <c r="G73" s="19"/>
      <c r="H73" s="30"/>
      <c r="I73"/>
      <c r="J73" s="19"/>
      <c r="K73"/>
    </row>
    <row r="74" spans="1:11" ht="13.5" customHeight="1" x14ac:dyDescent="0.25">
      <c r="A74" s="13"/>
      <c r="B74" s="13"/>
      <c r="C74" s="13"/>
      <c r="D74" s="13"/>
      <c r="E74" s="13"/>
      <c r="F74" s="13"/>
      <c r="G74" s="13"/>
      <c r="H74" s="30"/>
      <c r="J74" s="13"/>
    </row>
    <row r="75" spans="1:11" ht="13.5" customHeight="1" x14ac:dyDescent="0.25">
      <c r="A75" s="14"/>
      <c r="B75" s="14"/>
      <c r="C75" s="14"/>
      <c r="D75" s="13"/>
      <c r="E75" s="13"/>
      <c r="F75" s="14"/>
      <c r="G75" s="14"/>
      <c r="J75" s="14"/>
    </row>
    <row r="76" spans="1:11" s="2" customFormat="1" ht="13.5" customHeight="1" x14ac:dyDescent="0.25">
      <c r="A76" s="16"/>
      <c r="B76" s="16"/>
      <c r="C76" s="16"/>
      <c r="D76" s="16"/>
      <c r="E76" s="16"/>
      <c r="F76" s="16"/>
      <c r="G76" s="16"/>
      <c r="H76" s="11"/>
      <c r="I76"/>
      <c r="J76" s="16"/>
      <c r="K76"/>
    </row>
    <row r="77" spans="1:11" s="2" customFormat="1" ht="13.5" customHeight="1" x14ac:dyDescent="0.25">
      <c r="A77" s="16"/>
      <c r="B77" s="16"/>
      <c r="C77" s="16"/>
      <c r="D77" s="16"/>
      <c r="E77" s="16"/>
      <c r="F77" s="16"/>
      <c r="G77" s="16"/>
      <c r="H77" s="11"/>
      <c r="I77"/>
      <c r="J77" s="16"/>
      <c r="K77"/>
    </row>
    <row r="78" spans="1:11" s="2" customFormat="1" ht="13.5" customHeight="1" x14ac:dyDescent="0.25">
      <c r="A78" s="16"/>
      <c r="B78" s="16"/>
      <c r="C78" s="16"/>
      <c r="D78" s="16"/>
      <c r="E78" s="16"/>
      <c r="F78" s="16"/>
      <c r="G78" s="16"/>
      <c r="H78" s="11"/>
      <c r="I78"/>
      <c r="J78" s="16"/>
      <c r="K78"/>
    </row>
    <row r="79" spans="1:11" s="2" customFormat="1" ht="13.5" customHeight="1" x14ac:dyDescent="0.25">
      <c r="A79" s="16"/>
      <c r="B79" s="16"/>
      <c r="C79" s="16"/>
      <c r="D79" s="16"/>
      <c r="E79" s="16"/>
      <c r="F79" s="16"/>
      <c r="G79" s="16"/>
      <c r="H79" s="11"/>
      <c r="I79"/>
      <c r="J79" s="16"/>
      <c r="K79"/>
    </row>
    <row r="80" spans="1:11" s="2" customFormat="1" ht="13.5" customHeight="1" x14ac:dyDescent="0.25">
      <c r="A80" s="16"/>
      <c r="B80" s="16"/>
      <c r="C80" s="16"/>
      <c r="D80" s="16"/>
      <c r="E80" s="16"/>
      <c r="F80" s="16"/>
      <c r="G80" s="16"/>
      <c r="H80" s="11"/>
      <c r="I80"/>
      <c r="J80" s="16"/>
      <c r="K80"/>
    </row>
    <row r="81" spans="1:11" s="2" customFormat="1" ht="13.5" customHeight="1" x14ac:dyDescent="0.25">
      <c r="A81" s="16"/>
      <c r="B81" s="16"/>
      <c r="C81" s="16"/>
      <c r="D81" s="16"/>
      <c r="E81" s="16"/>
      <c r="F81" s="16"/>
      <c r="G81" s="16"/>
      <c r="H81" s="11"/>
      <c r="I81"/>
      <c r="J81" s="16"/>
      <c r="K81"/>
    </row>
    <row r="82" spans="1:11" s="2" customFormat="1" ht="13.5" customHeight="1" x14ac:dyDescent="0.25">
      <c r="A82" s="16"/>
      <c r="B82" s="16"/>
      <c r="C82" s="16"/>
      <c r="D82" s="16"/>
      <c r="E82" s="16"/>
      <c r="F82" s="16"/>
      <c r="G82" s="16"/>
      <c r="H82" s="11"/>
      <c r="I82"/>
      <c r="J82" s="16"/>
      <c r="K82"/>
    </row>
    <row r="83" spans="1:11" s="2" customFormat="1" ht="13.5" customHeight="1" x14ac:dyDescent="0.25">
      <c r="A83" s="16"/>
      <c r="B83" s="16"/>
      <c r="C83" s="16"/>
      <c r="D83" s="16"/>
      <c r="E83" s="16"/>
      <c r="F83" s="16"/>
      <c r="G83" s="16"/>
      <c r="H83" s="11"/>
      <c r="I83"/>
      <c r="J83" s="16"/>
      <c r="K83"/>
    </row>
    <row r="84" spans="1:11" s="2" customFormat="1" ht="13.5" customHeight="1" x14ac:dyDescent="0.25">
      <c r="A84" s="16"/>
      <c r="B84" s="16"/>
      <c r="C84" s="16"/>
      <c r="D84" s="16"/>
      <c r="E84" s="16"/>
      <c r="F84" s="16"/>
      <c r="G84" s="16"/>
      <c r="H84" s="11"/>
      <c r="I84"/>
      <c r="J84" s="16"/>
      <c r="K84"/>
    </row>
    <row r="85" spans="1:11" s="2" customFormat="1" ht="13.5" customHeight="1" x14ac:dyDescent="0.25">
      <c r="A85" s="16"/>
      <c r="B85" s="16"/>
      <c r="C85" s="16"/>
      <c r="D85" s="16"/>
      <c r="E85" s="16"/>
      <c r="F85" s="16"/>
      <c r="G85" s="16"/>
      <c r="H85" s="11"/>
      <c r="I85"/>
      <c r="J85" s="16"/>
      <c r="K85"/>
    </row>
    <row r="86" spans="1:11" s="2" customFormat="1" ht="13.5" customHeight="1" x14ac:dyDescent="0.25">
      <c r="A86" s="16"/>
      <c r="B86" s="16"/>
      <c r="C86" s="16"/>
      <c r="D86" s="16"/>
      <c r="E86" s="16"/>
      <c r="F86" s="16"/>
      <c r="G86" s="16"/>
      <c r="H86" s="11"/>
      <c r="I86"/>
      <c r="J86" s="16"/>
      <c r="K86"/>
    </row>
    <row r="87" spans="1:11" s="2" customFormat="1" ht="13.5" customHeight="1" x14ac:dyDescent="0.25">
      <c r="A87" s="16"/>
      <c r="B87" s="16"/>
      <c r="C87" s="16"/>
      <c r="D87" s="16"/>
      <c r="E87" s="16"/>
      <c r="F87" s="16"/>
      <c r="G87" s="16"/>
      <c r="H87" s="11"/>
      <c r="I87"/>
      <c r="J87" s="16"/>
      <c r="K87"/>
    </row>
    <row r="88" spans="1:11" s="2" customFormat="1" ht="13.5" customHeight="1" x14ac:dyDescent="0.25">
      <c r="A88" s="16"/>
      <c r="B88" s="16"/>
      <c r="C88" s="16"/>
      <c r="D88" s="16"/>
      <c r="E88" s="16"/>
      <c r="F88" s="16"/>
      <c r="G88" s="16"/>
      <c r="H88" s="11"/>
      <c r="I88"/>
      <c r="J88" s="16"/>
      <c r="K88"/>
    </row>
    <row r="89" spans="1:11" s="2" customFormat="1" ht="13.5" customHeight="1" x14ac:dyDescent="0.25">
      <c r="A89" s="16"/>
      <c r="B89" s="16"/>
      <c r="C89" s="16"/>
      <c r="D89" s="16"/>
      <c r="E89" s="16"/>
      <c r="F89" s="16"/>
      <c r="G89" s="16"/>
      <c r="H89" s="11"/>
      <c r="I89"/>
      <c r="J89" s="16"/>
      <c r="K89"/>
    </row>
    <row r="90" spans="1:11" s="2" customFormat="1" ht="13.5" customHeight="1" x14ac:dyDescent="0.25">
      <c r="A90" s="16"/>
      <c r="B90" s="16"/>
      <c r="C90" s="16"/>
      <c r="D90" s="16"/>
      <c r="E90" s="16"/>
      <c r="F90" s="16"/>
      <c r="G90" s="16"/>
      <c r="H90" s="11"/>
      <c r="I90"/>
      <c r="J90" s="16"/>
      <c r="K90"/>
    </row>
    <row r="91" spans="1:11" s="2" customFormat="1" ht="13.5" customHeight="1" x14ac:dyDescent="0.25">
      <c r="A91" s="16"/>
      <c r="B91" s="16"/>
      <c r="C91" s="16"/>
      <c r="D91" s="16"/>
      <c r="E91" s="16"/>
      <c r="F91" s="16"/>
      <c r="G91" s="16"/>
      <c r="H91" s="11"/>
      <c r="I91"/>
      <c r="J91" s="16"/>
      <c r="K91"/>
    </row>
    <row r="92" spans="1:11" s="2" customFormat="1" ht="13.5" customHeight="1" x14ac:dyDescent="0.25">
      <c r="A92" s="16"/>
      <c r="B92" s="16"/>
      <c r="C92" s="16"/>
      <c r="D92" s="16"/>
      <c r="E92" s="16"/>
      <c r="F92" s="16"/>
      <c r="G92" s="16"/>
      <c r="H92" s="11"/>
      <c r="I92"/>
      <c r="J92" s="16"/>
      <c r="K92"/>
    </row>
    <row r="93" spans="1:11" s="2" customFormat="1" ht="13.5" customHeight="1" x14ac:dyDescent="0.25">
      <c r="A93" s="16"/>
      <c r="B93" s="16"/>
      <c r="C93" s="16"/>
      <c r="D93" s="16"/>
      <c r="E93" s="16"/>
      <c r="F93" s="16"/>
      <c r="G93" s="16"/>
      <c r="H93" s="11"/>
      <c r="I93"/>
      <c r="J93" s="16"/>
      <c r="K93"/>
    </row>
    <row r="94" spans="1:11" s="2" customFormat="1" ht="13.5" customHeight="1" x14ac:dyDescent="0.25">
      <c r="A94" s="16"/>
      <c r="B94" s="16"/>
      <c r="C94" s="16"/>
      <c r="D94" s="16"/>
      <c r="E94" s="16"/>
      <c r="F94" s="16"/>
      <c r="G94" s="16"/>
      <c r="H94" s="11"/>
      <c r="I94"/>
      <c r="J94" s="16"/>
      <c r="K94"/>
    </row>
    <row r="95" spans="1:11" s="2" customFormat="1" ht="13.5" customHeight="1" x14ac:dyDescent="0.25">
      <c r="A95" s="16"/>
      <c r="B95" s="16"/>
      <c r="C95" s="16"/>
      <c r="D95" s="16"/>
      <c r="E95" s="16"/>
      <c r="F95" s="16"/>
      <c r="G95" s="16"/>
      <c r="H95" s="11"/>
      <c r="I95"/>
      <c r="J95" s="16"/>
      <c r="K95"/>
    </row>
    <row r="96" spans="1:11" s="2" customFormat="1" ht="13.5" customHeight="1" x14ac:dyDescent="0.25">
      <c r="A96" s="16"/>
      <c r="B96" s="16"/>
      <c r="C96" s="16"/>
      <c r="D96" s="16"/>
      <c r="E96" s="16"/>
      <c r="F96" s="16"/>
      <c r="G96" s="16"/>
      <c r="H96" s="11"/>
      <c r="I96"/>
      <c r="J96" s="16"/>
      <c r="K96"/>
    </row>
    <row r="97" spans="1:11" s="2" customFormat="1" ht="13.5" customHeight="1" x14ac:dyDescent="0.25">
      <c r="A97" s="16"/>
      <c r="B97" s="16"/>
      <c r="C97" s="16"/>
      <c r="D97" s="16"/>
      <c r="E97" s="16"/>
      <c r="F97" s="16"/>
      <c r="G97" s="16"/>
      <c r="H97" s="11"/>
      <c r="I97"/>
      <c r="J97" s="16"/>
      <c r="K97"/>
    </row>
    <row r="98" spans="1:11" s="2" customFormat="1" ht="13.5" customHeight="1" x14ac:dyDescent="0.25">
      <c r="A98" s="16"/>
      <c r="B98" s="16"/>
      <c r="C98" s="16"/>
      <c r="D98" s="16"/>
      <c r="E98" s="16"/>
      <c r="F98" s="16"/>
      <c r="G98" s="16"/>
      <c r="H98" s="11"/>
      <c r="I98"/>
      <c r="J98" s="16"/>
      <c r="K98"/>
    </row>
    <row r="99" spans="1:11" s="2" customFormat="1" ht="13.5" customHeight="1" x14ac:dyDescent="0.25">
      <c r="A99" s="16"/>
      <c r="B99" s="16"/>
      <c r="C99" s="16"/>
      <c r="D99" s="16"/>
      <c r="E99" s="16"/>
      <c r="F99" s="16"/>
      <c r="G99" s="16"/>
      <c r="H99" s="11"/>
      <c r="I99"/>
      <c r="J99" s="16"/>
      <c r="K99"/>
    </row>
    <row r="100" spans="1:11" s="2" customFormat="1" ht="13.5" customHeight="1" x14ac:dyDescent="0.25">
      <c r="A100" s="16"/>
      <c r="B100" s="16"/>
      <c r="C100" s="16"/>
      <c r="D100" s="16"/>
      <c r="E100" s="16"/>
      <c r="F100" s="16"/>
      <c r="G100" s="16"/>
      <c r="H100" s="11"/>
      <c r="I100"/>
      <c r="J100" s="16"/>
      <c r="K100"/>
    </row>
    <row r="101" spans="1:11" s="2" customFormat="1" ht="13.5" customHeight="1" x14ac:dyDescent="0.25">
      <c r="A101" s="13"/>
      <c r="B101" s="14"/>
      <c r="C101" s="14"/>
      <c r="D101" s="14"/>
      <c r="E101" s="14"/>
      <c r="F101" s="14"/>
      <c r="G101" s="14"/>
      <c r="H101" s="11"/>
      <c r="I101"/>
      <c r="J101" s="14"/>
      <c r="K101"/>
    </row>
    <row r="102" spans="1:11" s="2" customFormat="1" ht="13.5" customHeight="1" x14ac:dyDescent="0.25">
      <c r="A102" s="13"/>
      <c r="B102" s="14"/>
      <c r="C102" s="14"/>
      <c r="D102" s="14"/>
      <c r="E102" s="14"/>
      <c r="F102" s="14"/>
      <c r="G102" s="14"/>
      <c r="H102" s="11"/>
      <c r="I102"/>
      <c r="J102" s="14"/>
      <c r="K102"/>
    </row>
    <row r="103" spans="1:11" ht="13.5" customHeight="1" x14ac:dyDescent="0.3">
      <c r="A103" s="12"/>
      <c r="B103" s="14"/>
      <c r="C103" s="14"/>
      <c r="D103" s="14"/>
    </row>
    <row r="104" spans="1:11" ht="13.5" customHeight="1" x14ac:dyDescent="0.25">
      <c r="A104" s="13"/>
      <c r="B104" s="13"/>
      <c r="C104" s="13"/>
      <c r="D104" s="13"/>
      <c r="E104" s="13"/>
      <c r="F104" s="13"/>
      <c r="G104" s="13"/>
      <c r="H104" s="30"/>
      <c r="J104" s="13"/>
    </row>
    <row r="105" spans="1:11" ht="13.5" customHeight="1" x14ac:dyDescent="0.25">
      <c r="A105" s="14"/>
      <c r="B105" s="14"/>
      <c r="C105" s="14"/>
      <c r="D105" s="13"/>
      <c r="E105" s="13"/>
      <c r="F105" s="14"/>
      <c r="G105" s="14"/>
      <c r="J105" s="14"/>
    </row>
    <row r="106" spans="1:11" s="2" customFormat="1" ht="13.5" customHeight="1" x14ac:dyDescent="0.25">
      <c r="A106" s="14"/>
      <c r="B106" s="14"/>
      <c r="C106" s="14"/>
      <c r="D106" s="14"/>
      <c r="E106" s="14"/>
      <c r="F106" s="14"/>
      <c r="G106" s="14"/>
      <c r="H106" s="11"/>
      <c r="I106"/>
      <c r="J106" s="13"/>
      <c r="K106"/>
    </row>
    <row r="107" spans="1:11" s="2" customFormat="1" ht="13.5" customHeight="1" x14ac:dyDescent="0.25">
      <c r="A107" s="14"/>
      <c r="B107" s="13"/>
      <c r="C107" s="14"/>
      <c r="D107" s="14"/>
      <c r="E107" s="14"/>
      <c r="F107" s="14"/>
      <c r="G107" s="14"/>
      <c r="H107" s="11"/>
      <c r="I107"/>
      <c r="J107" s="13"/>
      <c r="K107"/>
    </row>
    <row r="108" spans="1:11" s="2" customFormat="1" ht="13.5" customHeight="1" x14ac:dyDescent="0.25">
      <c r="A108" s="14"/>
      <c r="B108" s="13"/>
      <c r="C108" s="14"/>
      <c r="D108" s="14"/>
      <c r="E108" s="14"/>
      <c r="F108" s="14"/>
      <c r="G108" s="14"/>
      <c r="H108" s="11"/>
      <c r="I108"/>
      <c r="J108" s="13"/>
      <c r="K108"/>
    </row>
    <row r="109" spans="1:11" s="2" customFormat="1" ht="13.5" customHeight="1" x14ac:dyDescent="0.25">
      <c r="A109" s="14"/>
      <c r="B109" s="13"/>
      <c r="C109" s="14"/>
      <c r="D109" s="14"/>
      <c r="E109" s="14"/>
      <c r="F109" s="14"/>
      <c r="G109" s="14"/>
      <c r="H109" s="11"/>
      <c r="I109"/>
      <c r="J109" s="13"/>
      <c r="K109"/>
    </row>
    <row r="110" spans="1:11" s="2" customFormat="1" ht="13.5" customHeight="1" x14ac:dyDescent="0.25">
      <c r="A110" s="14"/>
      <c r="B110" s="13"/>
      <c r="C110" s="14"/>
      <c r="D110" s="14"/>
      <c r="E110" s="14"/>
      <c r="F110" s="14"/>
      <c r="G110" s="14"/>
      <c r="H110" s="11"/>
      <c r="I110"/>
      <c r="J110" s="13"/>
      <c r="K110"/>
    </row>
    <row r="111" spans="1:11" s="2" customFormat="1" ht="13.5" customHeight="1" x14ac:dyDescent="0.25">
      <c r="A111" s="14"/>
      <c r="B111" s="13"/>
      <c r="C111" s="14"/>
      <c r="D111" s="14"/>
      <c r="E111" s="14"/>
      <c r="F111" s="14"/>
      <c r="G111" s="14"/>
      <c r="H111" s="11"/>
      <c r="I111"/>
      <c r="J111" s="13"/>
      <c r="K111"/>
    </row>
    <row r="112" spans="1:11" s="2" customFormat="1" ht="13.5" customHeight="1" x14ac:dyDescent="0.25">
      <c r="A112" s="14"/>
      <c r="B112" s="13"/>
      <c r="C112" s="14"/>
      <c r="D112" s="14"/>
      <c r="E112" s="14"/>
      <c r="F112" s="14"/>
      <c r="G112" s="14"/>
      <c r="H112" s="11"/>
      <c r="I112"/>
      <c r="J112" s="13"/>
      <c r="K112"/>
    </row>
    <row r="113" spans="1:11" s="2" customFormat="1" ht="13.5" customHeight="1" x14ac:dyDescent="0.25">
      <c r="A113" s="14"/>
      <c r="B113" s="13"/>
      <c r="C113" s="14"/>
      <c r="D113" s="14"/>
      <c r="E113" s="14"/>
      <c r="F113" s="14"/>
      <c r="G113" s="14"/>
      <c r="H113" s="11"/>
      <c r="I113"/>
      <c r="J113" s="13"/>
      <c r="K113"/>
    </row>
    <row r="114" spans="1:11" s="2" customFormat="1" ht="13.5" customHeight="1" x14ac:dyDescent="0.25">
      <c r="A114" s="14"/>
      <c r="B114" s="13"/>
      <c r="C114" s="14"/>
      <c r="D114" s="14"/>
      <c r="E114" s="14"/>
      <c r="F114" s="14"/>
      <c r="G114" s="14"/>
      <c r="H114" s="11"/>
      <c r="I114"/>
      <c r="J114" s="13"/>
      <c r="K114"/>
    </row>
    <row r="115" spans="1:11" s="2" customFormat="1" ht="13.5" customHeight="1" x14ac:dyDescent="0.25">
      <c r="A115" s="14"/>
      <c r="B115" s="13"/>
      <c r="C115" s="14"/>
      <c r="D115" s="14"/>
      <c r="E115" s="14"/>
      <c r="F115" s="14"/>
      <c r="G115" s="14"/>
      <c r="H115" s="11"/>
      <c r="I115"/>
      <c r="J115" s="13"/>
      <c r="K115"/>
    </row>
    <row r="116" spans="1:11" s="2" customFormat="1" ht="13.5" customHeight="1" x14ac:dyDescent="0.25">
      <c r="A116" s="14"/>
      <c r="B116" s="14"/>
      <c r="C116" s="14"/>
      <c r="D116" s="14"/>
      <c r="E116" s="14"/>
      <c r="F116" s="14"/>
      <c r="G116" s="14"/>
      <c r="H116" s="11"/>
      <c r="I116"/>
      <c r="J116" s="13"/>
      <c r="K116"/>
    </row>
    <row r="117" spans="1:11" s="2" customFormat="1" ht="13.5" customHeight="1" x14ac:dyDescent="0.25">
      <c r="A117" s="14"/>
      <c r="B117" s="14"/>
      <c r="C117" s="14"/>
      <c r="D117" s="14"/>
      <c r="E117" s="14"/>
      <c r="F117" s="14"/>
      <c r="G117" s="14"/>
      <c r="H117" s="11"/>
      <c r="I117"/>
      <c r="J117" s="13"/>
      <c r="K117"/>
    </row>
    <row r="118" spans="1:11" s="2" customFormat="1" ht="13.5" customHeight="1" x14ac:dyDescent="0.25">
      <c r="A118" s="14"/>
      <c r="B118" s="14"/>
      <c r="C118" s="14"/>
      <c r="D118" s="14"/>
      <c r="E118" s="14"/>
      <c r="F118" s="14"/>
      <c r="G118" s="14"/>
      <c r="H118" s="11"/>
      <c r="I118"/>
      <c r="J118" s="13"/>
      <c r="K118"/>
    </row>
    <row r="119" spans="1:11" s="2" customFormat="1" ht="13.5" customHeight="1" x14ac:dyDescent="0.35">
      <c r="A119" s="17"/>
      <c r="B119" s="14"/>
      <c r="C119" s="14"/>
      <c r="D119" s="14"/>
      <c r="E119" s="14"/>
      <c r="F119" s="14"/>
      <c r="G119" s="14"/>
      <c r="H119" s="11"/>
      <c r="I119"/>
      <c r="J119" s="13"/>
      <c r="K119"/>
    </row>
    <row r="120" spans="1:11" s="2" customFormat="1" ht="13.5" customHeight="1" x14ac:dyDescent="0.25">
      <c r="A120" s="14"/>
      <c r="B120" s="14"/>
      <c r="C120" s="14"/>
      <c r="D120" s="14"/>
      <c r="E120" s="14"/>
      <c r="F120" s="14"/>
      <c r="G120" s="14"/>
      <c r="H120" s="11"/>
      <c r="I120"/>
      <c r="J120" s="13"/>
      <c r="K120"/>
    </row>
    <row r="121" spans="1:11" s="2" customFormat="1" ht="13.5" customHeight="1" x14ac:dyDescent="0.25">
      <c r="A121" s="14"/>
      <c r="B121" s="14"/>
      <c r="C121" s="14"/>
      <c r="D121" s="14"/>
      <c r="E121" s="14"/>
      <c r="F121" s="14"/>
      <c r="G121" s="14"/>
      <c r="H121" s="11"/>
      <c r="I121"/>
      <c r="J121" s="13"/>
      <c r="K121"/>
    </row>
    <row r="122" spans="1:11" s="2" customFormat="1" ht="13.5" customHeight="1" x14ac:dyDescent="0.25">
      <c r="A122" s="14"/>
      <c r="B122" s="14"/>
      <c r="C122" s="14"/>
      <c r="D122" s="14"/>
      <c r="E122" s="14"/>
      <c r="F122" s="14"/>
      <c r="G122" s="14"/>
      <c r="H122" s="11"/>
      <c r="I122"/>
      <c r="J122" s="13"/>
      <c r="K122"/>
    </row>
    <row r="123" spans="1:11" s="2" customFormat="1" ht="13.5" customHeight="1" x14ac:dyDescent="0.25">
      <c r="A123" s="14"/>
      <c r="B123" s="14"/>
      <c r="C123" s="14"/>
      <c r="D123" s="14"/>
      <c r="E123" s="14"/>
      <c r="F123" s="14"/>
      <c r="G123" s="14"/>
      <c r="H123" s="11"/>
      <c r="I123"/>
      <c r="J123" s="13"/>
      <c r="K123"/>
    </row>
    <row r="124" spans="1:11" s="2" customFormat="1" ht="13.5" customHeight="1" x14ac:dyDescent="0.25">
      <c r="A124" s="14"/>
      <c r="B124" s="14"/>
      <c r="C124" s="14"/>
      <c r="D124" s="14"/>
      <c r="E124" s="14"/>
      <c r="F124" s="14"/>
      <c r="G124" s="14"/>
      <c r="H124" s="11"/>
      <c r="I124"/>
      <c r="J124" s="13"/>
      <c r="K124"/>
    </row>
    <row r="125" spans="1:11" s="2" customFormat="1" ht="13.5" customHeight="1" x14ac:dyDescent="0.25">
      <c r="A125" s="14"/>
      <c r="B125" s="14"/>
      <c r="C125" s="14"/>
      <c r="D125" s="14"/>
      <c r="E125" s="14"/>
      <c r="F125" s="14"/>
      <c r="G125" s="14"/>
      <c r="H125" s="11"/>
      <c r="I125"/>
      <c r="J125" s="13"/>
      <c r="K125"/>
    </row>
    <row r="126" spans="1:11" s="2" customFormat="1" ht="13.5" customHeight="1" x14ac:dyDescent="0.25">
      <c r="A126" s="14"/>
      <c r="B126" s="14"/>
      <c r="C126" s="14"/>
      <c r="D126" s="14"/>
      <c r="E126" s="14"/>
      <c r="F126" s="14"/>
      <c r="G126" s="14"/>
      <c r="H126" s="11"/>
      <c r="I126"/>
      <c r="J126" s="13"/>
      <c r="K126"/>
    </row>
    <row r="127" spans="1:11" s="2" customFormat="1" ht="13.5" customHeight="1" x14ac:dyDescent="0.25">
      <c r="A127" s="14"/>
      <c r="B127" s="14"/>
      <c r="C127" s="14"/>
      <c r="D127" s="14"/>
      <c r="E127" s="14"/>
      <c r="F127" s="14"/>
      <c r="G127" s="14"/>
      <c r="H127" s="11"/>
      <c r="I127"/>
      <c r="J127" s="13"/>
      <c r="K127"/>
    </row>
    <row r="128" spans="1:11" s="2" customFormat="1" ht="13.5" customHeight="1" x14ac:dyDescent="0.25">
      <c r="A128" s="14"/>
      <c r="B128" s="14"/>
      <c r="C128" s="14"/>
      <c r="D128" s="14"/>
      <c r="E128" s="14"/>
      <c r="F128" s="14"/>
      <c r="G128" s="14"/>
      <c r="H128" s="11"/>
      <c r="I128"/>
      <c r="J128" s="13"/>
      <c r="K128"/>
    </row>
    <row r="129" spans="1:12" s="2" customFormat="1" ht="13.5" customHeight="1" x14ac:dyDescent="0.25">
      <c r="A129" s="14"/>
      <c r="B129" s="14"/>
      <c r="C129" s="14"/>
      <c r="D129" s="14"/>
      <c r="E129" s="14"/>
      <c r="F129" s="14"/>
      <c r="G129" s="14"/>
      <c r="H129" s="11"/>
      <c r="I129"/>
      <c r="J129" s="13"/>
      <c r="K129"/>
    </row>
    <row r="130" spans="1:12" s="2" customFormat="1" ht="13.5" customHeight="1" x14ac:dyDescent="0.25">
      <c r="A130" s="14"/>
      <c r="B130" s="14"/>
      <c r="C130" s="14"/>
      <c r="D130" s="14"/>
      <c r="E130" s="14"/>
      <c r="F130" s="14"/>
      <c r="G130" s="14"/>
      <c r="H130" s="11"/>
      <c r="I130"/>
      <c r="J130" s="13"/>
      <c r="K130"/>
    </row>
    <row r="131" spans="1:12" s="2" customFormat="1" ht="13.5" customHeight="1" x14ac:dyDescent="0.25">
      <c r="A131" s="14"/>
      <c r="B131" s="14"/>
      <c r="C131" s="14"/>
      <c r="D131" s="14"/>
      <c r="E131" s="14"/>
      <c r="F131" s="14"/>
      <c r="G131" s="14"/>
      <c r="H131" s="11"/>
      <c r="I131"/>
      <c r="J131" s="13"/>
      <c r="K131"/>
    </row>
    <row r="132" spans="1:12" s="2" customFormat="1" ht="13.5" customHeight="1" x14ac:dyDescent="0.25">
      <c r="A132" s="16"/>
      <c r="B132" s="16"/>
      <c r="C132" s="16"/>
      <c r="D132" s="16"/>
      <c r="E132" s="16"/>
      <c r="F132" s="16"/>
      <c r="G132" s="16"/>
      <c r="H132" s="11"/>
      <c r="I132"/>
      <c r="J132" s="16"/>
      <c r="K132"/>
      <c r="L132" s="1"/>
    </row>
    <row r="133" spans="1:12" s="2" customFormat="1" ht="13.5" customHeight="1" x14ac:dyDescent="0.25">
      <c r="A133" s="16"/>
      <c r="B133" s="16"/>
      <c r="C133" s="16"/>
      <c r="D133" s="16"/>
      <c r="E133" s="16"/>
      <c r="F133" s="16"/>
      <c r="G133" s="16"/>
      <c r="H133" s="11"/>
      <c r="I133"/>
      <c r="J133" s="16"/>
      <c r="K133"/>
      <c r="L133" s="1"/>
    </row>
    <row r="134" spans="1:12" s="2" customFormat="1" ht="13.5" customHeight="1" x14ac:dyDescent="0.25">
      <c r="A134" s="16"/>
      <c r="B134" s="16"/>
      <c r="C134" s="16"/>
      <c r="D134" s="16"/>
      <c r="E134" s="16"/>
      <c r="F134" s="16"/>
      <c r="G134" s="16"/>
      <c r="H134" s="11"/>
      <c r="I134"/>
      <c r="J134" s="16"/>
      <c r="K134"/>
      <c r="L134" s="1"/>
    </row>
    <row r="135" spans="1:12" s="2" customFormat="1" ht="13.5" customHeight="1" x14ac:dyDescent="0.25">
      <c r="A135" s="16"/>
      <c r="B135" s="16"/>
      <c r="C135" s="16"/>
      <c r="D135" s="16"/>
      <c r="E135" s="16"/>
      <c r="F135" s="16"/>
      <c r="G135" s="16"/>
      <c r="H135" s="11"/>
      <c r="I135"/>
      <c r="J135" s="16"/>
      <c r="K135"/>
      <c r="L135" s="1"/>
    </row>
    <row r="136" spans="1:12" s="2" customFormat="1" ht="13.5" customHeight="1" x14ac:dyDescent="0.25">
      <c r="A136" s="16"/>
      <c r="B136" s="16"/>
      <c r="C136" s="16"/>
      <c r="D136" s="16"/>
      <c r="E136" s="16"/>
      <c r="F136" s="16"/>
      <c r="G136" s="16"/>
      <c r="H136" s="11"/>
      <c r="I136"/>
      <c r="J136" s="16"/>
      <c r="K136"/>
      <c r="L136" s="1"/>
    </row>
    <row r="137" spans="1:12" s="2" customFormat="1" ht="13.5" customHeight="1" x14ac:dyDescent="0.25">
      <c r="A137" s="16"/>
      <c r="B137" s="16"/>
      <c r="C137" s="16"/>
      <c r="D137" s="16"/>
      <c r="E137" s="16"/>
      <c r="F137" s="16"/>
      <c r="G137" s="16"/>
      <c r="H137" s="11"/>
      <c r="I137"/>
      <c r="J137" s="16"/>
      <c r="K137"/>
      <c r="L137" s="1"/>
    </row>
    <row r="138" spans="1:12" s="2" customFormat="1" ht="13.5" customHeight="1" x14ac:dyDescent="0.25">
      <c r="A138" s="16"/>
      <c r="B138" s="16"/>
      <c r="C138" s="16"/>
      <c r="D138" s="16"/>
      <c r="E138" s="16"/>
      <c r="F138" s="16"/>
      <c r="G138" s="16"/>
      <c r="H138" s="11"/>
      <c r="I138"/>
      <c r="J138" s="16"/>
      <c r="K138"/>
      <c r="L138" s="1"/>
    </row>
    <row r="139" spans="1:12" s="2" customFormat="1" ht="13.5" customHeight="1" x14ac:dyDescent="0.25">
      <c r="A139" s="16"/>
      <c r="B139" s="16"/>
      <c r="C139" s="16"/>
      <c r="D139" s="16"/>
      <c r="E139" s="16"/>
      <c r="F139" s="16"/>
      <c r="G139" s="16"/>
      <c r="H139" s="11"/>
      <c r="I139"/>
      <c r="J139" s="16"/>
      <c r="K139"/>
      <c r="L139" s="1"/>
    </row>
    <row r="140" spans="1:12" s="2" customFormat="1" ht="13.5" customHeight="1" x14ac:dyDescent="0.25">
      <c r="A140" s="16"/>
      <c r="B140" s="16"/>
      <c r="C140" s="16"/>
      <c r="D140" s="16"/>
      <c r="E140" s="16"/>
      <c r="F140" s="16"/>
      <c r="G140" s="16"/>
      <c r="H140" s="11"/>
      <c r="I140"/>
      <c r="J140" s="16"/>
      <c r="K140"/>
      <c r="L140" s="1"/>
    </row>
    <row r="141" spans="1:12" s="2" customFormat="1" ht="13.5" customHeight="1" x14ac:dyDescent="0.25">
      <c r="A141" s="16"/>
      <c r="B141" s="16"/>
      <c r="C141" s="16"/>
      <c r="D141" s="16"/>
      <c r="E141" s="16"/>
      <c r="F141" s="16"/>
      <c r="G141" s="16"/>
      <c r="H141" s="11"/>
      <c r="I141"/>
      <c r="J141" s="16"/>
      <c r="K141"/>
      <c r="L141" s="1"/>
    </row>
    <row r="142" spans="1:12" s="2" customFormat="1" ht="13.5" customHeight="1" x14ac:dyDescent="0.25">
      <c r="A142" s="16"/>
      <c r="B142" s="16"/>
      <c r="C142" s="16"/>
      <c r="D142" s="16"/>
      <c r="E142" s="16"/>
      <c r="F142" s="16"/>
      <c r="G142" s="16"/>
      <c r="H142" s="11"/>
      <c r="I142"/>
      <c r="J142" s="16"/>
      <c r="K142"/>
      <c r="L142" s="1"/>
    </row>
    <row r="143" spans="1:12" s="2" customFormat="1" ht="13.5" customHeight="1" x14ac:dyDescent="0.25">
      <c r="A143" s="16"/>
      <c r="B143" s="16"/>
      <c r="C143" s="16"/>
      <c r="D143" s="16"/>
      <c r="E143" s="16"/>
      <c r="F143" s="16"/>
      <c r="G143" s="16"/>
      <c r="H143" s="11"/>
      <c r="I143"/>
      <c r="J143" s="16"/>
      <c r="K143"/>
      <c r="L143" s="1"/>
    </row>
    <row r="144" spans="1:12" s="2" customFormat="1" ht="13.5" customHeight="1" x14ac:dyDescent="0.25">
      <c r="A144" s="16"/>
      <c r="B144" s="16"/>
      <c r="C144" s="16"/>
      <c r="D144" s="16"/>
      <c r="E144" s="16"/>
      <c r="F144" s="16"/>
      <c r="G144" s="16"/>
      <c r="H144" s="11"/>
      <c r="I144"/>
      <c r="J144" s="16"/>
      <c r="K144"/>
      <c r="L144" s="1"/>
    </row>
    <row r="145" spans="1:12" s="2" customFormat="1" ht="13.5" customHeight="1" x14ac:dyDescent="0.25">
      <c r="A145" s="16"/>
      <c r="B145" s="16"/>
      <c r="C145" s="16"/>
      <c r="D145" s="16"/>
      <c r="E145" s="16"/>
      <c r="F145" s="16"/>
      <c r="G145" s="16"/>
      <c r="H145" s="11"/>
      <c r="I145"/>
      <c r="J145" s="16"/>
      <c r="K145"/>
      <c r="L145" s="1"/>
    </row>
    <row r="146" spans="1:12" s="2" customFormat="1" ht="13.5" customHeight="1" x14ac:dyDescent="0.25">
      <c r="A146" s="16"/>
      <c r="B146" s="16"/>
      <c r="C146" s="16"/>
      <c r="D146" s="16"/>
      <c r="E146" s="16"/>
      <c r="F146" s="16"/>
      <c r="G146" s="16"/>
      <c r="H146" s="11"/>
      <c r="I146"/>
      <c r="J146" s="16"/>
      <c r="K146"/>
      <c r="L146" s="1"/>
    </row>
    <row r="147" spans="1:12" s="2" customFormat="1" ht="13.5" customHeight="1" x14ac:dyDescent="0.25">
      <c r="A147" s="16"/>
      <c r="B147" s="16"/>
      <c r="C147" s="16"/>
      <c r="D147" s="16"/>
      <c r="E147" s="16"/>
      <c r="F147" s="16"/>
      <c r="G147" s="16"/>
      <c r="H147" s="11"/>
      <c r="I147"/>
      <c r="J147" s="16"/>
      <c r="K147"/>
      <c r="L147" s="1"/>
    </row>
    <row r="148" spans="1:12" s="2" customFormat="1" ht="13.5" customHeight="1" x14ac:dyDescent="0.25">
      <c r="A148" s="16"/>
      <c r="B148" s="16"/>
      <c r="C148" s="16"/>
      <c r="D148" s="16"/>
      <c r="E148" s="16"/>
      <c r="F148" s="16"/>
      <c r="G148" s="16"/>
      <c r="H148" s="11"/>
      <c r="I148"/>
      <c r="J148" s="16"/>
      <c r="K148"/>
      <c r="L148" s="1"/>
    </row>
    <row r="149" spans="1:12" s="2" customFormat="1" ht="13.5" customHeight="1" x14ac:dyDescent="0.25">
      <c r="A149" s="16"/>
      <c r="B149" s="16"/>
      <c r="C149" s="16"/>
      <c r="D149" s="16"/>
      <c r="E149" s="16"/>
      <c r="F149" s="16"/>
      <c r="G149" s="16"/>
      <c r="H149" s="11"/>
      <c r="I149"/>
      <c r="J149" s="16"/>
      <c r="K149"/>
      <c r="L149" s="1"/>
    </row>
    <row r="150" spans="1:12" s="2" customFormat="1" ht="13.5" customHeight="1" x14ac:dyDescent="0.25">
      <c r="A150" s="16"/>
      <c r="B150" s="16"/>
      <c r="C150" s="16"/>
      <c r="D150" s="16"/>
      <c r="E150" s="16"/>
      <c r="F150" s="16"/>
      <c r="G150" s="16"/>
      <c r="H150" s="11"/>
      <c r="I150"/>
      <c r="J150" s="16"/>
      <c r="K150"/>
      <c r="L150" s="1"/>
    </row>
    <row r="151" spans="1:12" s="2" customFormat="1" ht="13.5" customHeight="1" x14ac:dyDescent="0.25">
      <c r="A151" s="16"/>
      <c r="B151" s="16"/>
      <c r="C151" s="16"/>
      <c r="D151" s="16"/>
      <c r="E151" s="16"/>
      <c r="F151" s="16"/>
      <c r="G151" s="16"/>
      <c r="H151" s="11"/>
      <c r="I151"/>
      <c r="J151" s="16"/>
      <c r="K151"/>
      <c r="L151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scale="55" firstPageNumber="0" orientation="landscape" horizontalDpi="300" verticalDpi="300" r:id="rId1"/>
  <headerFooter alignWithMargins="0"/>
  <rowBreaks count="2" manualBreakCount="2">
    <brk id="42" max="16383" man="1"/>
    <brk id="72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50"/>
  <sheetViews>
    <sheetView tabSelected="1" zoomScale="85" zoomScaleNormal="85" workbookViewId="0"/>
  </sheetViews>
  <sheetFormatPr defaultColWidth="11.453125" defaultRowHeight="12.5" x14ac:dyDescent="0.25"/>
  <cols>
    <col min="1" max="1" width="7.453125" style="16" customWidth="1"/>
    <col min="2" max="3" width="12.08984375" style="16" customWidth="1"/>
    <col min="4" max="4" width="12.90625" style="16" customWidth="1"/>
    <col min="5" max="5" width="13" style="16" customWidth="1"/>
    <col min="6" max="6" width="13.6328125" style="16" customWidth="1"/>
    <col min="7" max="7" width="13.453125" style="16" customWidth="1"/>
    <col min="8" max="8" width="13.08984375" style="16" customWidth="1"/>
    <col min="9" max="9" width="5" style="16" customWidth="1"/>
    <col min="10" max="10" width="69.36328125" style="9" customWidth="1"/>
    <col min="11" max="16384" width="11.453125" style="1"/>
  </cols>
  <sheetData>
    <row r="1" spans="1:11" s="33" customFormat="1" ht="14.15" customHeight="1" thickBot="1" x14ac:dyDescent="0.35">
      <c r="A1" s="74" t="s">
        <v>64</v>
      </c>
      <c r="B1" s="75"/>
      <c r="C1" s="75"/>
      <c r="D1" s="99"/>
      <c r="E1" s="76"/>
      <c r="F1" s="76"/>
      <c r="G1" s="89"/>
      <c r="H1" s="89"/>
      <c r="I1" s="89"/>
      <c r="J1" s="100"/>
      <c r="K1" s="91"/>
    </row>
    <row r="2" spans="1:11" s="108" customFormat="1" ht="14.15" customHeight="1" x14ac:dyDescent="0.3">
      <c r="A2" s="103" t="s">
        <v>16</v>
      </c>
      <c r="B2" s="104" t="s">
        <v>0</v>
      </c>
      <c r="C2" s="104" t="s">
        <v>1</v>
      </c>
      <c r="D2" s="104" t="s">
        <v>2</v>
      </c>
      <c r="E2" s="104" t="s">
        <v>3</v>
      </c>
      <c r="F2" s="104" t="s">
        <v>50</v>
      </c>
      <c r="G2" s="104" t="s">
        <v>48</v>
      </c>
      <c r="H2" s="104" t="s">
        <v>49</v>
      </c>
      <c r="I2" s="104" t="s">
        <v>19</v>
      </c>
      <c r="J2" s="124" t="s">
        <v>20</v>
      </c>
      <c r="K2" s="107"/>
    </row>
    <row r="3" spans="1:11" s="33" customFormat="1" ht="14.15" customHeight="1" thickBot="1" x14ac:dyDescent="0.35">
      <c r="A3" s="141"/>
      <c r="B3" s="142">
        <v>6</v>
      </c>
      <c r="C3" s="142">
        <v>6</v>
      </c>
      <c r="D3" s="142">
        <v>6</v>
      </c>
      <c r="E3" s="142">
        <v>8</v>
      </c>
      <c r="F3" s="142">
        <v>8</v>
      </c>
      <c r="G3" s="142">
        <v>10</v>
      </c>
      <c r="H3" s="142">
        <v>8</v>
      </c>
      <c r="I3" s="142">
        <f t="shared" ref="I3:I33" si="0">SUM(B3:H3)</f>
        <v>52</v>
      </c>
      <c r="J3" s="161"/>
      <c r="K3" s="91"/>
    </row>
    <row r="4" spans="1:11" s="107" customFormat="1" ht="14.15" customHeight="1" x14ac:dyDescent="0.3">
      <c r="A4" s="164" t="s">
        <v>107</v>
      </c>
      <c r="B4" s="165">
        <v>6</v>
      </c>
      <c r="C4" s="170">
        <v>6</v>
      </c>
      <c r="D4" s="165">
        <v>6</v>
      </c>
      <c r="E4" s="165">
        <v>8</v>
      </c>
      <c r="F4" s="165">
        <v>8</v>
      </c>
      <c r="G4" s="165">
        <v>10</v>
      </c>
      <c r="H4" s="165">
        <v>8</v>
      </c>
      <c r="I4" s="142">
        <f t="shared" si="0"/>
        <v>52</v>
      </c>
      <c r="J4" s="180"/>
    </row>
    <row r="5" spans="1:11" s="36" customFormat="1" ht="14.15" customHeight="1" x14ac:dyDescent="0.3">
      <c r="A5" s="34" t="s">
        <v>87</v>
      </c>
      <c r="B5" s="46">
        <v>5</v>
      </c>
      <c r="C5" s="46">
        <v>6</v>
      </c>
      <c r="D5" s="46">
        <v>6</v>
      </c>
      <c r="E5" s="46">
        <v>8</v>
      </c>
      <c r="F5" s="46">
        <v>8</v>
      </c>
      <c r="G5" s="46">
        <v>10</v>
      </c>
      <c r="H5" s="46">
        <v>8</v>
      </c>
      <c r="I5" s="142">
        <f t="shared" si="0"/>
        <v>51</v>
      </c>
      <c r="J5" s="197" t="s">
        <v>139</v>
      </c>
    </row>
    <row r="6" spans="1:11" s="36" customFormat="1" ht="14.15" customHeight="1" x14ac:dyDescent="0.3">
      <c r="A6" s="34" t="s">
        <v>94</v>
      </c>
      <c r="B6" s="46">
        <v>6</v>
      </c>
      <c r="C6" s="46">
        <v>6</v>
      </c>
      <c r="D6" s="46">
        <v>6</v>
      </c>
      <c r="E6" s="46">
        <v>8</v>
      </c>
      <c r="F6" s="46">
        <v>8</v>
      </c>
      <c r="G6" s="46">
        <v>10</v>
      </c>
      <c r="H6" s="46">
        <v>8</v>
      </c>
      <c r="I6" s="142">
        <f t="shared" si="0"/>
        <v>52</v>
      </c>
      <c r="J6" s="72"/>
    </row>
    <row r="7" spans="1:11" s="36" customFormat="1" ht="14.15" customHeight="1" x14ac:dyDescent="0.3">
      <c r="A7" s="34" t="s">
        <v>102</v>
      </c>
      <c r="B7" s="46">
        <v>4</v>
      </c>
      <c r="C7" s="46">
        <v>0</v>
      </c>
      <c r="D7" s="46">
        <v>2</v>
      </c>
      <c r="E7" s="46">
        <v>6</v>
      </c>
      <c r="F7" s="46">
        <v>8</v>
      </c>
      <c r="G7" s="46">
        <v>10</v>
      </c>
      <c r="H7" s="46">
        <v>6</v>
      </c>
      <c r="I7" s="142">
        <f t="shared" si="0"/>
        <v>36</v>
      </c>
      <c r="J7" s="197" t="s">
        <v>141</v>
      </c>
    </row>
    <row r="8" spans="1:11" s="36" customFormat="1" ht="14.15" customHeight="1" x14ac:dyDescent="0.3">
      <c r="A8" s="34" t="s">
        <v>85</v>
      </c>
      <c r="B8" s="46">
        <v>6</v>
      </c>
      <c r="C8" s="46">
        <v>6</v>
      </c>
      <c r="D8" s="46">
        <v>5</v>
      </c>
      <c r="E8" s="46">
        <v>8</v>
      </c>
      <c r="F8" s="46">
        <v>8</v>
      </c>
      <c r="G8" s="46">
        <v>10</v>
      </c>
      <c r="H8" s="46">
        <v>7</v>
      </c>
      <c r="I8" s="142">
        <f t="shared" si="0"/>
        <v>50</v>
      </c>
      <c r="J8" s="197" t="s">
        <v>145</v>
      </c>
    </row>
    <row r="9" spans="1:11" s="36" customFormat="1" ht="14.15" customHeight="1" x14ac:dyDescent="0.3">
      <c r="A9" s="34" t="s">
        <v>98</v>
      </c>
      <c r="B9" s="46">
        <v>6</v>
      </c>
      <c r="C9" s="46">
        <v>6</v>
      </c>
      <c r="D9" s="46">
        <v>6</v>
      </c>
      <c r="E9" s="46">
        <v>8</v>
      </c>
      <c r="F9" s="46">
        <v>8</v>
      </c>
      <c r="G9" s="46">
        <v>10</v>
      </c>
      <c r="H9" s="46">
        <v>8</v>
      </c>
      <c r="I9" s="142">
        <f t="shared" si="0"/>
        <v>52</v>
      </c>
      <c r="J9" s="72"/>
    </row>
    <row r="10" spans="1:11" s="36" customFormat="1" ht="14.15" customHeight="1" x14ac:dyDescent="0.3">
      <c r="A10" s="34" t="s">
        <v>103</v>
      </c>
      <c r="B10" s="46">
        <v>3</v>
      </c>
      <c r="C10" s="46">
        <v>3</v>
      </c>
      <c r="D10" s="46">
        <v>3</v>
      </c>
      <c r="E10" s="46">
        <v>4</v>
      </c>
      <c r="F10" s="46">
        <v>4</v>
      </c>
      <c r="G10" s="46">
        <v>5</v>
      </c>
      <c r="H10" s="46">
        <v>4</v>
      </c>
      <c r="I10" s="142">
        <f t="shared" si="0"/>
        <v>26</v>
      </c>
      <c r="J10" s="72"/>
    </row>
    <row r="11" spans="1:11" s="36" customFormat="1" ht="14.15" customHeight="1" x14ac:dyDescent="0.3">
      <c r="A11" s="34" t="s">
        <v>79</v>
      </c>
      <c r="B11" s="46">
        <v>6</v>
      </c>
      <c r="C11" s="46">
        <v>6</v>
      </c>
      <c r="D11" s="46">
        <v>6</v>
      </c>
      <c r="E11" s="46">
        <v>8</v>
      </c>
      <c r="F11" s="46">
        <v>8</v>
      </c>
      <c r="G11" s="46">
        <v>10</v>
      </c>
      <c r="H11" s="46">
        <v>8</v>
      </c>
      <c r="I11" s="142">
        <f t="shared" si="0"/>
        <v>52</v>
      </c>
      <c r="J11" s="72"/>
    </row>
    <row r="12" spans="1:11" s="36" customFormat="1" ht="14.15" customHeight="1" x14ac:dyDescent="0.3">
      <c r="A12" s="34" t="s">
        <v>80</v>
      </c>
      <c r="B12" s="46">
        <v>6</v>
      </c>
      <c r="C12" s="46">
        <v>6</v>
      </c>
      <c r="D12" s="46">
        <v>6</v>
      </c>
      <c r="E12" s="46">
        <v>8</v>
      </c>
      <c r="F12" s="46">
        <v>8</v>
      </c>
      <c r="G12" s="46">
        <v>10</v>
      </c>
      <c r="H12" s="46">
        <v>8</v>
      </c>
      <c r="I12" s="142">
        <f t="shared" si="0"/>
        <v>52</v>
      </c>
      <c r="J12" s="72"/>
    </row>
    <row r="13" spans="1:11" s="36" customFormat="1" ht="14.15" customHeight="1" x14ac:dyDescent="0.3">
      <c r="A13" s="35" t="s">
        <v>97</v>
      </c>
      <c r="B13" s="46">
        <v>6</v>
      </c>
      <c r="C13" s="46">
        <v>6</v>
      </c>
      <c r="D13" s="46">
        <v>6</v>
      </c>
      <c r="E13" s="46">
        <v>8</v>
      </c>
      <c r="F13" s="46">
        <v>8</v>
      </c>
      <c r="G13" s="46">
        <v>10</v>
      </c>
      <c r="H13" s="46">
        <v>8</v>
      </c>
      <c r="I13" s="142">
        <f t="shared" si="0"/>
        <v>52</v>
      </c>
      <c r="J13" s="72"/>
    </row>
    <row r="14" spans="1:11" s="36" customFormat="1" ht="14.15" customHeight="1" x14ac:dyDescent="0.3">
      <c r="A14" s="34" t="s">
        <v>83</v>
      </c>
      <c r="B14" s="46">
        <v>6</v>
      </c>
      <c r="C14" s="46">
        <v>6</v>
      </c>
      <c r="D14" s="46">
        <v>6</v>
      </c>
      <c r="E14" s="46">
        <v>8</v>
      </c>
      <c r="F14" s="46">
        <v>8</v>
      </c>
      <c r="G14" s="46">
        <v>10</v>
      </c>
      <c r="H14" s="46">
        <v>8</v>
      </c>
      <c r="I14" s="142">
        <f t="shared" si="0"/>
        <v>52</v>
      </c>
      <c r="J14" s="72"/>
    </row>
    <row r="15" spans="1:11" s="36" customFormat="1" ht="14.15" customHeight="1" x14ac:dyDescent="0.3">
      <c r="A15" s="35" t="s">
        <v>89</v>
      </c>
      <c r="B15" s="46">
        <v>6</v>
      </c>
      <c r="C15" s="46">
        <v>6</v>
      </c>
      <c r="D15" s="46">
        <v>6</v>
      </c>
      <c r="E15" s="46">
        <v>8</v>
      </c>
      <c r="F15" s="46">
        <v>8</v>
      </c>
      <c r="G15" s="46">
        <v>10</v>
      </c>
      <c r="H15" s="46">
        <v>8</v>
      </c>
      <c r="I15" s="142">
        <f t="shared" si="0"/>
        <v>52</v>
      </c>
      <c r="J15" s="72"/>
    </row>
    <row r="16" spans="1:11" s="36" customFormat="1" ht="14.15" customHeight="1" x14ac:dyDescent="0.3">
      <c r="A16" s="35" t="s">
        <v>104</v>
      </c>
      <c r="B16" s="46">
        <v>3</v>
      </c>
      <c r="C16" s="46">
        <v>3</v>
      </c>
      <c r="D16" s="46">
        <v>3</v>
      </c>
      <c r="E16" s="46">
        <v>4</v>
      </c>
      <c r="F16" s="46">
        <v>4</v>
      </c>
      <c r="G16" s="46">
        <v>5</v>
      </c>
      <c r="H16" s="46">
        <v>4</v>
      </c>
      <c r="I16" s="142">
        <f t="shared" si="0"/>
        <v>26</v>
      </c>
      <c r="J16" s="72"/>
    </row>
    <row r="17" spans="1:10" s="36" customFormat="1" ht="14.15" customHeight="1" x14ac:dyDescent="0.3">
      <c r="A17" s="35" t="s">
        <v>101</v>
      </c>
      <c r="B17" s="46">
        <v>6</v>
      </c>
      <c r="C17" s="46">
        <v>6</v>
      </c>
      <c r="D17" s="46">
        <v>6</v>
      </c>
      <c r="E17" s="46">
        <v>8</v>
      </c>
      <c r="F17" s="46">
        <v>8</v>
      </c>
      <c r="G17" s="46">
        <v>10</v>
      </c>
      <c r="H17" s="46">
        <v>8</v>
      </c>
      <c r="I17" s="142">
        <f t="shared" si="0"/>
        <v>52</v>
      </c>
      <c r="J17" s="71"/>
    </row>
    <row r="18" spans="1:10" s="36" customFormat="1" ht="14.15" customHeight="1" x14ac:dyDescent="0.3">
      <c r="A18" s="35" t="s">
        <v>96</v>
      </c>
      <c r="B18" s="46">
        <v>4</v>
      </c>
      <c r="C18" s="46">
        <v>6</v>
      </c>
      <c r="D18" s="46">
        <v>6</v>
      </c>
      <c r="E18" s="46">
        <v>6</v>
      </c>
      <c r="F18" s="46">
        <v>7</v>
      </c>
      <c r="G18" s="46">
        <v>10</v>
      </c>
      <c r="H18" s="46">
        <v>8</v>
      </c>
      <c r="I18" s="142">
        <f t="shared" si="0"/>
        <v>47</v>
      </c>
      <c r="J18" s="197" t="s">
        <v>142</v>
      </c>
    </row>
    <row r="19" spans="1:10" s="36" customFormat="1" ht="14.15" customHeight="1" x14ac:dyDescent="0.3">
      <c r="A19" s="35" t="s">
        <v>82</v>
      </c>
      <c r="B19" s="46">
        <v>6</v>
      </c>
      <c r="C19" s="46">
        <v>6</v>
      </c>
      <c r="D19" s="46">
        <v>6</v>
      </c>
      <c r="E19" s="46">
        <v>8</v>
      </c>
      <c r="F19" s="46">
        <v>8</v>
      </c>
      <c r="G19" s="46">
        <v>10</v>
      </c>
      <c r="H19" s="46">
        <v>8</v>
      </c>
      <c r="I19" s="142">
        <f t="shared" si="0"/>
        <v>52</v>
      </c>
      <c r="J19" s="72"/>
    </row>
    <row r="20" spans="1:10" s="36" customFormat="1" ht="14.15" customHeight="1" x14ac:dyDescent="0.3">
      <c r="A20" s="34" t="s">
        <v>86</v>
      </c>
      <c r="B20" s="46">
        <v>6</v>
      </c>
      <c r="C20" s="46">
        <v>6</v>
      </c>
      <c r="D20" s="46">
        <v>6</v>
      </c>
      <c r="E20" s="46">
        <v>8</v>
      </c>
      <c r="F20" s="46">
        <v>8</v>
      </c>
      <c r="G20" s="46">
        <v>10</v>
      </c>
      <c r="H20" s="46">
        <v>8</v>
      </c>
      <c r="I20" s="142">
        <f t="shared" si="0"/>
        <v>52</v>
      </c>
      <c r="J20" s="72"/>
    </row>
    <row r="21" spans="1:10" s="36" customFormat="1" ht="14.15" customHeight="1" x14ac:dyDescent="0.3">
      <c r="A21" s="35" t="s">
        <v>95</v>
      </c>
      <c r="B21" s="46">
        <v>6</v>
      </c>
      <c r="C21" s="46">
        <v>6</v>
      </c>
      <c r="D21" s="46">
        <v>6</v>
      </c>
      <c r="E21" s="46">
        <v>8</v>
      </c>
      <c r="F21" s="46">
        <v>8</v>
      </c>
      <c r="G21" s="46">
        <v>10</v>
      </c>
      <c r="H21" s="46">
        <v>8</v>
      </c>
      <c r="I21" s="142">
        <f t="shared" si="0"/>
        <v>52</v>
      </c>
      <c r="J21" s="72"/>
    </row>
    <row r="22" spans="1:10" s="36" customFormat="1" ht="14.15" customHeight="1" x14ac:dyDescent="0.3">
      <c r="A22" s="35" t="s">
        <v>88</v>
      </c>
      <c r="B22" s="46">
        <v>6</v>
      </c>
      <c r="C22" s="46">
        <v>6</v>
      </c>
      <c r="D22" s="46">
        <v>6</v>
      </c>
      <c r="E22" s="46">
        <v>8</v>
      </c>
      <c r="F22" s="46">
        <v>8</v>
      </c>
      <c r="G22" s="46">
        <v>10</v>
      </c>
      <c r="H22" s="46">
        <v>8</v>
      </c>
      <c r="I22" s="142">
        <f t="shared" si="0"/>
        <v>52</v>
      </c>
      <c r="J22" s="72"/>
    </row>
    <row r="23" spans="1:10" s="36" customFormat="1" ht="14.15" customHeight="1" x14ac:dyDescent="0.3">
      <c r="A23" s="35" t="s">
        <v>81</v>
      </c>
      <c r="B23" s="46">
        <v>6</v>
      </c>
      <c r="C23" s="46">
        <v>6</v>
      </c>
      <c r="D23" s="46">
        <v>6</v>
      </c>
      <c r="E23" s="46">
        <v>8</v>
      </c>
      <c r="F23" s="46">
        <v>8</v>
      </c>
      <c r="G23" s="46">
        <v>10</v>
      </c>
      <c r="H23" s="46">
        <v>8</v>
      </c>
      <c r="I23" s="142">
        <f t="shared" si="0"/>
        <v>52</v>
      </c>
      <c r="J23" s="71"/>
    </row>
    <row r="24" spans="1:10" s="36" customFormat="1" ht="14.15" customHeight="1" x14ac:dyDescent="0.3">
      <c r="A24" s="35" t="s">
        <v>99</v>
      </c>
      <c r="B24" s="46">
        <v>3</v>
      </c>
      <c r="C24" s="46">
        <v>3</v>
      </c>
      <c r="D24" s="46">
        <v>3</v>
      </c>
      <c r="E24" s="46">
        <v>4</v>
      </c>
      <c r="F24" s="46">
        <v>4</v>
      </c>
      <c r="G24" s="46">
        <v>5</v>
      </c>
      <c r="H24" s="46">
        <v>4</v>
      </c>
      <c r="I24" s="142">
        <f t="shared" si="0"/>
        <v>26</v>
      </c>
      <c r="J24" s="72"/>
    </row>
    <row r="25" spans="1:10" s="36" customFormat="1" ht="14.15" customHeight="1" x14ac:dyDescent="0.3">
      <c r="A25" s="34" t="s">
        <v>90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142">
        <f t="shared" si="0"/>
        <v>0</v>
      </c>
      <c r="J25" s="72" t="s">
        <v>140</v>
      </c>
    </row>
    <row r="26" spans="1:10" s="36" customFormat="1" ht="14.15" customHeight="1" x14ac:dyDescent="0.3">
      <c r="A26" s="34" t="s">
        <v>84</v>
      </c>
      <c r="B26" s="46">
        <v>6</v>
      </c>
      <c r="C26" s="46">
        <v>6</v>
      </c>
      <c r="D26" s="46">
        <v>6</v>
      </c>
      <c r="E26" s="46">
        <v>8</v>
      </c>
      <c r="F26" s="46">
        <v>8</v>
      </c>
      <c r="G26" s="46">
        <v>10</v>
      </c>
      <c r="H26" s="46">
        <v>8</v>
      </c>
      <c r="I26" s="142">
        <f t="shared" si="0"/>
        <v>52</v>
      </c>
      <c r="J26" s="72"/>
    </row>
    <row r="27" spans="1:10" s="36" customFormat="1" ht="14.15" customHeight="1" x14ac:dyDescent="0.3">
      <c r="A27" s="34" t="s">
        <v>111</v>
      </c>
      <c r="B27" s="46">
        <v>6</v>
      </c>
      <c r="C27" s="46">
        <v>6</v>
      </c>
      <c r="D27" s="46">
        <v>6</v>
      </c>
      <c r="E27" s="46">
        <v>8</v>
      </c>
      <c r="F27" s="46">
        <v>8</v>
      </c>
      <c r="G27" s="46">
        <v>10</v>
      </c>
      <c r="H27" s="46">
        <v>8</v>
      </c>
      <c r="I27" s="142">
        <f t="shared" si="0"/>
        <v>52</v>
      </c>
      <c r="J27" s="72"/>
    </row>
    <row r="28" spans="1:10" s="36" customFormat="1" ht="14.15" customHeight="1" x14ac:dyDescent="0.3">
      <c r="A28" s="34" t="s">
        <v>92</v>
      </c>
      <c r="B28" s="46">
        <v>6</v>
      </c>
      <c r="C28" s="46">
        <v>6</v>
      </c>
      <c r="D28" s="46">
        <v>6</v>
      </c>
      <c r="E28" s="46">
        <v>8</v>
      </c>
      <c r="F28" s="46">
        <v>8</v>
      </c>
      <c r="G28" s="46">
        <v>10</v>
      </c>
      <c r="H28" s="46">
        <v>8</v>
      </c>
      <c r="I28" s="142">
        <f t="shared" si="0"/>
        <v>52</v>
      </c>
      <c r="J28" s="72"/>
    </row>
    <row r="29" spans="1:10" s="36" customFormat="1" ht="14.15" customHeight="1" x14ac:dyDescent="0.3">
      <c r="A29" s="186" t="s">
        <v>106</v>
      </c>
      <c r="B29" s="46">
        <v>6</v>
      </c>
      <c r="C29" s="46">
        <v>5</v>
      </c>
      <c r="D29" s="46">
        <v>6</v>
      </c>
      <c r="E29" s="46">
        <v>8</v>
      </c>
      <c r="F29" s="46">
        <v>8</v>
      </c>
      <c r="G29" s="46">
        <v>10</v>
      </c>
      <c r="H29" s="46">
        <v>8</v>
      </c>
      <c r="I29" s="142">
        <f t="shared" si="0"/>
        <v>51</v>
      </c>
      <c r="J29" s="198" t="s">
        <v>143</v>
      </c>
    </row>
    <row r="30" spans="1:10" s="36" customFormat="1" ht="14.15" customHeight="1" x14ac:dyDescent="0.3">
      <c r="A30" s="34" t="s">
        <v>93</v>
      </c>
      <c r="B30" s="46">
        <v>6</v>
      </c>
      <c r="C30" s="46">
        <v>6</v>
      </c>
      <c r="D30" s="46">
        <v>6</v>
      </c>
      <c r="E30" s="46">
        <v>8</v>
      </c>
      <c r="F30" s="46">
        <v>8</v>
      </c>
      <c r="G30" s="46">
        <v>10</v>
      </c>
      <c r="H30" s="46">
        <v>8</v>
      </c>
      <c r="I30" s="142">
        <f t="shared" si="0"/>
        <v>52</v>
      </c>
      <c r="J30" s="71"/>
    </row>
    <row r="31" spans="1:10" s="36" customFormat="1" ht="14.25" customHeight="1" x14ac:dyDescent="0.3">
      <c r="A31" s="35" t="s">
        <v>100</v>
      </c>
      <c r="B31" s="46">
        <v>6</v>
      </c>
      <c r="C31" s="46">
        <v>6</v>
      </c>
      <c r="D31" s="46">
        <v>6</v>
      </c>
      <c r="E31" s="46">
        <v>8</v>
      </c>
      <c r="F31" s="46">
        <v>8</v>
      </c>
      <c r="G31" s="46">
        <v>10</v>
      </c>
      <c r="H31" s="46">
        <v>8</v>
      </c>
      <c r="I31" s="142">
        <f t="shared" si="0"/>
        <v>52</v>
      </c>
      <c r="J31" s="72"/>
    </row>
    <row r="32" spans="1:10" s="36" customFormat="1" ht="14.15" customHeight="1" x14ac:dyDescent="0.3">
      <c r="A32" s="186" t="s">
        <v>105</v>
      </c>
      <c r="B32" s="46">
        <v>0</v>
      </c>
      <c r="C32" s="46">
        <v>6</v>
      </c>
      <c r="D32" s="46">
        <v>6</v>
      </c>
      <c r="E32" s="46">
        <v>8</v>
      </c>
      <c r="F32" s="46">
        <v>0</v>
      </c>
      <c r="G32" s="46">
        <v>10</v>
      </c>
      <c r="H32" s="46">
        <v>8</v>
      </c>
      <c r="I32" s="142">
        <f t="shared" si="0"/>
        <v>38</v>
      </c>
      <c r="J32" s="197" t="s">
        <v>144</v>
      </c>
    </row>
    <row r="33" spans="1:11" s="111" customFormat="1" ht="14.15" customHeight="1" thickBot="1" x14ac:dyDescent="0.35">
      <c r="A33" s="129" t="s">
        <v>91</v>
      </c>
      <c r="B33" s="130">
        <v>6</v>
      </c>
      <c r="C33" s="130">
        <v>6</v>
      </c>
      <c r="D33" s="130">
        <v>6</v>
      </c>
      <c r="E33" s="130">
        <v>8</v>
      </c>
      <c r="F33" s="130">
        <v>8</v>
      </c>
      <c r="G33" s="130">
        <v>10</v>
      </c>
      <c r="H33" s="130">
        <v>8</v>
      </c>
      <c r="I33" s="142">
        <f t="shared" si="0"/>
        <v>52</v>
      </c>
      <c r="J33" s="140"/>
    </row>
    <row r="34" spans="1:11" s="2" customFormat="1" ht="13.5" customHeight="1" x14ac:dyDescent="0.25">
      <c r="A34" s="7"/>
      <c r="B34" s="13"/>
      <c r="C34" s="13"/>
      <c r="D34" s="13"/>
      <c r="E34" s="13"/>
      <c r="F34" s="13"/>
      <c r="G34" s="13"/>
      <c r="H34" s="13"/>
      <c r="I34" s="13"/>
      <c r="J34" s="9"/>
    </row>
    <row r="35" spans="1:11" s="2" customFormat="1" ht="13.5" customHeight="1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9"/>
    </row>
    <row r="36" spans="1:11" s="2" customFormat="1" ht="13.5" customHeight="1" x14ac:dyDescent="0.25">
      <c r="A36" s="14"/>
      <c r="B36" s="13"/>
      <c r="C36" s="13"/>
      <c r="D36" s="13"/>
      <c r="E36" s="13"/>
      <c r="F36" s="13"/>
      <c r="G36" s="13"/>
      <c r="H36" s="13"/>
      <c r="I36" s="13"/>
      <c r="J36" s="9"/>
    </row>
    <row r="37" spans="1:11" s="2" customFormat="1" ht="13.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21"/>
    </row>
    <row r="38" spans="1:11" s="2" customFormat="1" ht="13.5" customHeight="1" x14ac:dyDescent="0.25">
      <c r="A38" s="13"/>
      <c r="B38" s="19"/>
      <c r="C38" s="19"/>
      <c r="D38" s="19"/>
      <c r="E38" s="19"/>
      <c r="F38" s="19"/>
      <c r="G38" s="19"/>
      <c r="H38" s="19"/>
      <c r="I38" s="19"/>
      <c r="J38" s="21"/>
    </row>
    <row r="39" spans="1:11" s="2" customFormat="1" ht="13.5" customHeight="1" x14ac:dyDescent="0.25">
      <c r="A39" s="13"/>
      <c r="B39" s="19"/>
      <c r="C39" s="19"/>
      <c r="D39" s="19"/>
      <c r="E39" s="19"/>
      <c r="F39" s="19"/>
      <c r="G39" s="19"/>
      <c r="H39" s="19"/>
      <c r="I39" s="19"/>
      <c r="J39" s="21"/>
    </row>
    <row r="40" spans="1:11" s="2" customFormat="1" ht="13.5" customHeight="1" x14ac:dyDescent="0.25">
      <c r="A40" s="13"/>
      <c r="B40" s="19"/>
      <c r="C40" s="19"/>
      <c r="D40" s="19"/>
      <c r="E40" s="19"/>
      <c r="F40" s="19"/>
      <c r="G40" s="19"/>
      <c r="H40" s="19"/>
      <c r="I40" s="19"/>
      <c r="J40" s="21"/>
    </row>
    <row r="41" spans="1:11" s="2" customFormat="1" ht="13.5" customHeight="1" x14ac:dyDescent="0.25">
      <c r="A41" s="14"/>
      <c r="B41" s="15"/>
      <c r="C41" s="15"/>
      <c r="D41" s="15"/>
      <c r="E41" s="15"/>
      <c r="F41" s="15"/>
      <c r="G41" s="20"/>
      <c r="H41" s="20"/>
      <c r="I41" s="19"/>
      <c r="J41" s="21"/>
    </row>
    <row r="42" spans="1:11" s="2" customFormat="1" ht="13.5" customHeight="1" x14ac:dyDescent="0.3">
      <c r="A42" s="12"/>
      <c r="B42" s="14"/>
      <c r="C42" s="14"/>
      <c r="D42" s="14"/>
      <c r="E42" s="16"/>
      <c r="F42" s="16"/>
      <c r="G42" s="19"/>
      <c r="H42" s="19"/>
      <c r="I42" s="19"/>
      <c r="J42" s="21"/>
    </row>
    <row r="43" spans="1:11" s="2" customFormat="1" ht="13.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21"/>
      <c r="K43" s="1"/>
    </row>
    <row r="44" spans="1:11" s="2" customFormat="1" ht="13.5" customHeight="1" x14ac:dyDescent="0.25">
      <c r="A44" s="14"/>
      <c r="B44" s="14"/>
      <c r="C44" s="14"/>
      <c r="D44" s="13"/>
      <c r="E44" s="13"/>
      <c r="F44" s="13"/>
      <c r="G44" s="14"/>
      <c r="H44" s="14"/>
      <c r="I44" s="14"/>
      <c r="J44" s="9"/>
      <c r="K44" s="1"/>
    </row>
    <row r="45" spans="1:11" ht="13.5" customHeight="1" x14ac:dyDescent="0.25">
      <c r="A45" s="13"/>
      <c r="B45" s="14"/>
      <c r="C45" s="14"/>
      <c r="D45" s="13"/>
      <c r="E45" s="13"/>
      <c r="F45" s="13"/>
      <c r="G45" s="14"/>
      <c r="H45" s="14"/>
      <c r="I45" s="14"/>
    </row>
    <row r="46" spans="1:11" s="2" customFormat="1" ht="13.5" customHeight="1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9"/>
    </row>
    <row r="47" spans="1:11" s="2" customFormat="1" ht="13.5" customHeight="1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21"/>
    </row>
    <row r="48" spans="1:11" s="2" customFormat="1" ht="13.5" customHeight="1" x14ac:dyDescent="0.25">
      <c r="A48" s="13"/>
      <c r="B48" s="13"/>
      <c r="C48" s="13"/>
      <c r="D48" s="13"/>
      <c r="E48" s="13"/>
      <c r="F48" s="13"/>
      <c r="G48" s="13"/>
      <c r="H48" s="13"/>
      <c r="I48" s="14"/>
      <c r="J48" s="9"/>
    </row>
    <row r="49" spans="1:10" s="2" customFormat="1" ht="13.5" customHeight="1" x14ac:dyDescent="0.25">
      <c r="A49" s="13"/>
      <c r="B49" s="13"/>
      <c r="C49" s="13"/>
      <c r="D49" s="13"/>
      <c r="E49" s="13"/>
      <c r="F49" s="13"/>
      <c r="G49" s="14"/>
      <c r="H49" s="13"/>
      <c r="I49" s="14"/>
      <c r="J49" s="9"/>
    </row>
    <row r="50" spans="1:10" s="2" customFormat="1" ht="13.5" customHeight="1" x14ac:dyDescent="0.25">
      <c r="A50" s="13"/>
      <c r="B50" s="13"/>
      <c r="C50" s="13"/>
      <c r="D50" s="13"/>
      <c r="E50" s="13"/>
      <c r="F50" s="13"/>
      <c r="G50" s="13"/>
      <c r="H50" s="13"/>
      <c r="I50" s="14"/>
      <c r="J50" s="9"/>
    </row>
    <row r="51" spans="1:10" s="2" customFormat="1" ht="13.5" customHeight="1" x14ac:dyDescent="0.25">
      <c r="A51" s="13"/>
      <c r="B51" s="13"/>
      <c r="C51" s="13"/>
      <c r="D51" s="13"/>
      <c r="E51" s="13"/>
      <c r="F51" s="13"/>
      <c r="G51" s="14"/>
      <c r="H51" s="14"/>
      <c r="I51" s="14"/>
      <c r="J51" s="9"/>
    </row>
    <row r="52" spans="1:10" s="2" customFormat="1" ht="13.5" customHeight="1" x14ac:dyDescent="0.25">
      <c r="A52" s="14"/>
      <c r="B52" s="13"/>
      <c r="C52" s="13"/>
      <c r="D52" s="13"/>
      <c r="E52" s="13"/>
      <c r="F52" s="13"/>
      <c r="G52" s="13"/>
      <c r="H52" s="13"/>
      <c r="I52" s="14"/>
      <c r="J52" s="9"/>
    </row>
    <row r="53" spans="1:10" s="2" customFormat="1" ht="13.5" customHeight="1" x14ac:dyDescent="0.25">
      <c r="A53" s="13"/>
      <c r="B53" s="13"/>
      <c r="C53" s="13"/>
      <c r="D53" s="13"/>
      <c r="E53" s="13"/>
      <c r="F53" s="13"/>
      <c r="G53" s="13"/>
      <c r="H53" s="13"/>
      <c r="I53" s="14"/>
      <c r="J53" s="9"/>
    </row>
    <row r="54" spans="1:10" s="2" customFormat="1" ht="13.5" customHeight="1" x14ac:dyDescent="0.25">
      <c r="A54" s="13"/>
      <c r="B54" s="13"/>
      <c r="C54" s="13"/>
      <c r="D54" s="13"/>
      <c r="E54" s="13"/>
      <c r="F54" s="13"/>
      <c r="G54" s="13"/>
      <c r="H54" s="13"/>
      <c r="I54" s="14"/>
      <c r="J54" s="9"/>
    </row>
    <row r="55" spans="1:10" s="2" customFormat="1" ht="13.5" customHeight="1" x14ac:dyDescent="0.25">
      <c r="A55" s="13"/>
      <c r="B55" s="13"/>
      <c r="C55" s="13"/>
      <c r="D55" s="13"/>
      <c r="E55" s="13"/>
      <c r="F55" s="13"/>
      <c r="G55" s="13"/>
      <c r="H55" s="13"/>
      <c r="I55" s="14"/>
      <c r="J55" s="21"/>
    </row>
    <row r="56" spans="1:10" s="2" customFormat="1" ht="13.5" customHeight="1" x14ac:dyDescent="0.25">
      <c r="A56" s="13"/>
      <c r="B56" s="13"/>
      <c r="C56" s="13"/>
      <c r="D56" s="13"/>
      <c r="E56" s="13"/>
      <c r="F56" s="13"/>
      <c r="G56" s="13"/>
      <c r="H56" s="14"/>
      <c r="I56" s="14"/>
      <c r="J56" s="9"/>
    </row>
    <row r="57" spans="1:10" s="2" customFormat="1" ht="13.5" customHeight="1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21"/>
    </row>
    <row r="58" spans="1:10" s="2" customFormat="1" ht="13.5" customHeight="1" x14ac:dyDescent="0.25">
      <c r="A58" s="13"/>
      <c r="B58" s="13"/>
      <c r="C58" s="13"/>
      <c r="D58" s="13"/>
      <c r="E58" s="13"/>
      <c r="F58" s="13"/>
      <c r="G58" s="13"/>
      <c r="H58" s="13"/>
      <c r="I58" s="14"/>
      <c r="J58" s="21"/>
    </row>
    <row r="59" spans="1:10" s="2" customFormat="1" ht="13.5" customHeight="1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9"/>
    </row>
    <row r="60" spans="1:10" s="2" customFormat="1" ht="13.5" customHeight="1" x14ac:dyDescent="0.25">
      <c r="A60" s="13"/>
      <c r="B60" s="13"/>
      <c r="C60" s="13"/>
      <c r="D60" s="13"/>
      <c r="E60" s="13"/>
      <c r="F60" s="13"/>
      <c r="G60" s="13"/>
      <c r="H60" s="13"/>
      <c r="I60" s="14"/>
      <c r="J60" s="21"/>
    </row>
    <row r="61" spans="1:10" s="2" customFormat="1" ht="13.5" customHeight="1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31"/>
    </row>
    <row r="62" spans="1:10" s="2" customFormat="1" ht="13.5" customHeight="1" x14ac:dyDescent="0.25">
      <c r="A62" s="14"/>
      <c r="B62" s="13"/>
      <c r="C62" s="13"/>
      <c r="D62" s="13"/>
      <c r="E62" s="13"/>
      <c r="F62" s="13"/>
      <c r="G62" s="13"/>
      <c r="H62" s="13"/>
      <c r="I62" s="14"/>
      <c r="J62" s="21"/>
    </row>
    <row r="63" spans="1:10" s="2" customFormat="1" ht="13.5" customHeight="1" x14ac:dyDescent="0.25">
      <c r="A63" s="14"/>
      <c r="B63" s="13"/>
      <c r="C63" s="13"/>
      <c r="D63" s="13"/>
      <c r="E63" s="13"/>
      <c r="F63" s="13"/>
      <c r="G63" s="13"/>
      <c r="H63" s="13"/>
      <c r="I63" s="14"/>
      <c r="J63" s="9"/>
    </row>
    <row r="64" spans="1:10" s="2" customFormat="1" ht="13.5" customHeight="1" x14ac:dyDescent="0.25">
      <c r="A64" s="14"/>
      <c r="B64" s="13"/>
      <c r="C64" s="13"/>
      <c r="D64" s="13"/>
      <c r="E64" s="13"/>
      <c r="F64" s="13"/>
      <c r="G64" s="13"/>
      <c r="H64" s="13"/>
      <c r="I64" s="14"/>
      <c r="J64" s="9"/>
    </row>
    <row r="65" spans="1:10" s="2" customFormat="1" ht="13.5" customHeight="1" x14ac:dyDescent="0.25">
      <c r="A65" s="14"/>
      <c r="B65" s="13"/>
      <c r="C65" s="13"/>
      <c r="D65" s="13"/>
      <c r="E65" s="13"/>
      <c r="F65" s="13"/>
      <c r="G65" s="13"/>
      <c r="H65" s="13"/>
      <c r="I65" s="14"/>
      <c r="J65" s="9"/>
    </row>
    <row r="66" spans="1:10" s="2" customFormat="1" ht="13.5" customHeight="1" x14ac:dyDescent="0.25">
      <c r="A66" s="14"/>
      <c r="B66" s="13"/>
      <c r="C66" s="13"/>
      <c r="D66" s="13"/>
      <c r="E66" s="13"/>
      <c r="F66" s="13"/>
      <c r="G66" s="13"/>
      <c r="H66" s="13"/>
      <c r="I66" s="14"/>
      <c r="J66" s="21"/>
    </row>
    <row r="67" spans="1:10" s="2" customFormat="1" ht="13.5" customHeight="1" x14ac:dyDescent="0.25">
      <c r="A67" s="14"/>
      <c r="B67" s="13"/>
      <c r="C67" s="13"/>
      <c r="D67" s="13"/>
      <c r="E67" s="13"/>
      <c r="F67" s="13"/>
      <c r="G67" s="13"/>
      <c r="H67" s="13"/>
      <c r="I67" s="14"/>
      <c r="J67" s="21"/>
    </row>
    <row r="68" spans="1:10" s="2" customFormat="1" ht="13.5" customHeight="1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21"/>
    </row>
    <row r="69" spans="1:10" s="2" customFormat="1" ht="13.5" customHeight="1" x14ac:dyDescent="0.25">
      <c r="A69" s="14"/>
      <c r="B69" s="13"/>
      <c r="C69" s="13"/>
      <c r="D69" s="13"/>
      <c r="E69" s="13"/>
      <c r="F69" s="13"/>
      <c r="G69" s="13"/>
      <c r="H69" s="13"/>
      <c r="I69" s="14"/>
      <c r="J69" s="9"/>
    </row>
    <row r="70" spans="1:10" s="2" customFormat="1" ht="13.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9"/>
    </row>
    <row r="71" spans="1:10" ht="13.5" customHeight="1" x14ac:dyDescent="0.25">
      <c r="A71" s="14"/>
      <c r="B71" s="14"/>
      <c r="C71" s="14"/>
      <c r="D71" s="14"/>
      <c r="E71" s="19"/>
      <c r="F71" s="19"/>
      <c r="G71" s="19"/>
      <c r="H71" s="19"/>
      <c r="I71" s="19"/>
    </row>
    <row r="72" spans="1:10" ht="13.5" customHeight="1" x14ac:dyDescent="0.3">
      <c r="A72" s="12"/>
      <c r="B72" s="14"/>
      <c r="C72" s="14"/>
      <c r="D72" s="14"/>
    </row>
    <row r="73" spans="1:10" ht="13.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21"/>
    </row>
    <row r="74" spans="1:10" s="2" customFormat="1" ht="13.5" customHeight="1" x14ac:dyDescent="0.25">
      <c r="A74" s="14"/>
      <c r="B74" s="14"/>
      <c r="C74" s="14"/>
      <c r="D74" s="13"/>
      <c r="E74" s="13"/>
      <c r="F74" s="13"/>
      <c r="G74" s="14"/>
      <c r="H74" s="14"/>
      <c r="I74" s="14"/>
      <c r="J74" s="9"/>
    </row>
    <row r="75" spans="1:10" s="2" customFormat="1" ht="13.5" customHeight="1" x14ac:dyDescent="0.25">
      <c r="A75" s="16"/>
      <c r="B75" s="14"/>
      <c r="C75" s="14"/>
      <c r="D75" s="14"/>
      <c r="E75" s="14"/>
      <c r="F75" s="14"/>
      <c r="G75" s="14"/>
      <c r="H75" s="14"/>
      <c r="I75" s="14"/>
      <c r="J75" s="9"/>
    </row>
    <row r="76" spans="1:10" s="2" customFormat="1" ht="13.5" customHeight="1" x14ac:dyDescent="0.25">
      <c r="A76" s="16"/>
      <c r="B76" s="14"/>
      <c r="C76" s="14"/>
      <c r="D76" s="14"/>
      <c r="E76" s="14"/>
      <c r="F76" s="14"/>
      <c r="G76" s="14"/>
      <c r="H76" s="14"/>
      <c r="I76" s="14"/>
      <c r="J76" s="9"/>
    </row>
    <row r="77" spans="1:10" s="2" customFormat="1" ht="13.5" customHeight="1" x14ac:dyDescent="0.25">
      <c r="A77" s="16"/>
      <c r="B77" s="14"/>
      <c r="C77" s="14"/>
      <c r="D77" s="14"/>
      <c r="E77" s="14"/>
      <c r="F77" s="14"/>
      <c r="G77" s="14"/>
      <c r="H77" s="14"/>
      <c r="I77" s="14"/>
      <c r="J77" s="9"/>
    </row>
    <row r="78" spans="1:10" s="2" customFormat="1" ht="13.5" customHeight="1" x14ac:dyDescent="0.25">
      <c r="A78" s="16"/>
      <c r="B78" s="14"/>
      <c r="C78" s="14"/>
      <c r="D78" s="14"/>
      <c r="E78" s="14"/>
      <c r="F78" s="14"/>
      <c r="G78" s="14"/>
      <c r="H78" s="14"/>
      <c r="I78" s="14"/>
      <c r="J78" s="9"/>
    </row>
    <row r="79" spans="1:10" s="2" customFormat="1" ht="13.5" customHeight="1" x14ac:dyDescent="0.25">
      <c r="A79" s="16"/>
      <c r="B79" s="14"/>
      <c r="C79" s="14"/>
      <c r="D79" s="14"/>
      <c r="E79" s="14"/>
      <c r="F79" s="14"/>
      <c r="G79" s="14"/>
      <c r="H79" s="14"/>
      <c r="I79" s="14"/>
      <c r="J79" s="9"/>
    </row>
    <row r="80" spans="1:10" s="2" customFormat="1" ht="13.5" customHeight="1" x14ac:dyDescent="0.25">
      <c r="A80" s="16"/>
      <c r="B80" s="14"/>
      <c r="C80" s="14"/>
      <c r="D80" s="14"/>
      <c r="E80" s="14"/>
      <c r="F80" s="14"/>
      <c r="G80" s="14"/>
      <c r="H80" s="14"/>
      <c r="I80" s="14"/>
      <c r="J80" s="9"/>
    </row>
    <row r="81" spans="1:10" s="2" customFormat="1" ht="13.5" customHeight="1" x14ac:dyDescent="0.25">
      <c r="A81" s="16"/>
      <c r="B81" s="14"/>
      <c r="C81" s="14"/>
      <c r="D81" s="14"/>
      <c r="E81" s="14"/>
      <c r="F81" s="14"/>
      <c r="G81" s="14"/>
      <c r="H81" s="14"/>
      <c r="I81" s="14"/>
      <c r="J81" s="9"/>
    </row>
    <row r="82" spans="1:10" s="2" customFormat="1" ht="13.5" customHeight="1" x14ac:dyDescent="0.25">
      <c r="A82" s="16"/>
      <c r="B82" s="14"/>
      <c r="C82" s="14"/>
      <c r="D82" s="14"/>
      <c r="E82" s="14"/>
      <c r="F82" s="14"/>
      <c r="G82" s="14"/>
      <c r="H82" s="14"/>
      <c r="I82" s="14"/>
      <c r="J82" s="9"/>
    </row>
    <row r="83" spans="1:10" s="2" customFormat="1" ht="13.5" customHeight="1" x14ac:dyDescent="0.25">
      <c r="A83" s="16"/>
      <c r="B83" s="14"/>
      <c r="C83" s="14"/>
      <c r="D83" s="14"/>
      <c r="E83" s="14"/>
      <c r="F83" s="14"/>
      <c r="G83" s="14"/>
      <c r="H83" s="14"/>
      <c r="I83" s="14"/>
      <c r="J83" s="9"/>
    </row>
    <row r="84" spans="1:10" s="2" customFormat="1" ht="13.5" customHeight="1" x14ac:dyDescent="0.25">
      <c r="A84" s="16"/>
      <c r="B84" s="14"/>
      <c r="C84" s="14"/>
      <c r="D84" s="14"/>
      <c r="E84" s="14"/>
      <c r="F84" s="14"/>
      <c r="G84" s="14"/>
      <c r="H84" s="14"/>
      <c r="I84" s="14"/>
      <c r="J84" s="9"/>
    </row>
    <row r="85" spans="1:10" s="2" customFormat="1" ht="13.5" customHeight="1" x14ac:dyDescent="0.25">
      <c r="A85" s="16"/>
      <c r="B85" s="14"/>
      <c r="C85" s="14"/>
      <c r="D85" s="14"/>
      <c r="E85" s="14"/>
      <c r="F85" s="14"/>
      <c r="G85" s="14"/>
      <c r="H85" s="14"/>
      <c r="I85" s="14"/>
      <c r="J85" s="9"/>
    </row>
    <row r="86" spans="1:10" s="2" customFormat="1" ht="13.5" customHeight="1" x14ac:dyDescent="0.25">
      <c r="A86" s="16"/>
      <c r="B86" s="14"/>
      <c r="C86" s="14"/>
      <c r="D86" s="14"/>
      <c r="E86" s="14"/>
      <c r="F86" s="14"/>
      <c r="G86" s="14"/>
      <c r="H86" s="14"/>
      <c r="I86" s="14"/>
      <c r="J86" s="9"/>
    </row>
    <row r="87" spans="1:10" s="2" customFormat="1" ht="13.5" customHeight="1" x14ac:dyDescent="0.25">
      <c r="A87" s="16"/>
      <c r="B87" s="14"/>
      <c r="C87" s="14"/>
      <c r="D87" s="14"/>
      <c r="E87" s="14"/>
      <c r="F87" s="14"/>
      <c r="G87" s="14"/>
      <c r="H87" s="14"/>
      <c r="I87" s="14"/>
      <c r="J87" s="9"/>
    </row>
    <row r="88" spans="1:10" s="2" customFormat="1" ht="13.5" customHeight="1" x14ac:dyDescent="0.25">
      <c r="A88" s="16"/>
      <c r="B88" s="14"/>
      <c r="C88" s="14"/>
      <c r="D88" s="14"/>
      <c r="E88" s="14"/>
      <c r="F88" s="14"/>
      <c r="G88" s="14"/>
      <c r="H88" s="14"/>
      <c r="I88" s="14"/>
      <c r="J88" s="9"/>
    </row>
    <row r="89" spans="1:10" s="2" customFormat="1" ht="13.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9"/>
    </row>
    <row r="90" spans="1:10" s="2" customFormat="1" ht="13.5" customHeight="1" x14ac:dyDescent="0.25">
      <c r="A90" s="16"/>
      <c r="B90" s="14"/>
      <c r="C90" s="14"/>
      <c r="D90" s="14"/>
      <c r="E90" s="14"/>
      <c r="F90" s="14"/>
      <c r="G90" s="14"/>
      <c r="H90" s="14"/>
      <c r="I90" s="14"/>
      <c r="J90" s="9"/>
    </row>
    <row r="91" spans="1:10" s="2" customFormat="1" ht="13.5" customHeight="1" x14ac:dyDescent="0.25">
      <c r="A91" s="16"/>
      <c r="B91" s="14"/>
      <c r="C91" s="14"/>
      <c r="D91" s="14"/>
      <c r="E91" s="14"/>
      <c r="F91" s="14"/>
      <c r="G91" s="14"/>
      <c r="H91" s="14"/>
      <c r="I91" s="14"/>
      <c r="J91" s="9"/>
    </row>
    <row r="92" spans="1:10" s="2" customFormat="1" ht="13.5" customHeight="1" x14ac:dyDescent="0.25">
      <c r="A92" s="16"/>
      <c r="B92" s="14"/>
      <c r="C92" s="14"/>
      <c r="D92" s="14"/>
      <c r="E92" s="14"/>
      <c r="F92" s="14"/>
      <c r="G92" s="14"/>
      <c r="H92" s="14"/>
      <c r="I92" s="14"/>
      <c r="J92" s="9"/>
    </row>
    <row r="93" spans="1:10" s="2" customFormat="1" ht="13.5" customHeight="1" x14ac:dyDescent="0.25">
      <c r="A93" s="16"/>
      <c r="B93" s="14"/>
      <c r="C93" s="14"/>
      <c r="D93" s="14"/>
      <c r="E93" s="14"/>
      <c r="F93" s="14"/>
      <c r="G93" s="14"/>
      <c r="H93" s="14"/>
      <c r="I93" s="14"/>
      <c r="J93" s="9"/>
    </row>
    <row r="94" spans="1:10" s="2" customFormat="1" ht="13.5" customHeight="1" x14ac:dyDescent="0.25">
      <c r="A94" s="16"/>
      <c r="B94" s="14"/>
      <c r="C94" s="14"/>
      <c r="D94" s="14"/>
      <c r="E94" s="14"/>
      <c r="F94" s="14"/>
      <c r="G94" s="14"/>
      <c r="H94" s="14"/>
      <c r="I94" s="14"/>
      <c r="J94" s="9"/>
    </row>
    <row r="95" spans="1:10" s="2" customFormat="1" ht="13.5" customHeight="1" x14ac:dyDescent="0.25">
      <c r="A95" s="16"/>
      <c r="B95" s="14"/>
      <c r="C95" s="14"/>
      <c r="D95" s="14"/>
      <c r="E95" s="14"/>
      <c r="F95" s="14"/>
      <c r="G95" s="14"/>
      <c r="H95" s="14"/>
      <c r="I95" s="14"/>
      <c r="J95" s="9"/>
    </row>
    <row r="96" spans="1:10" s="2" customFormat="1" ht="13.5" customHeight="1" x14ac:dyDescent="0.25">
      <c r="A96" s="16"/>
      <c r="B96" s="14"/>
      <c r="C96" s="14"/>
      <c r="D96" s="14"/>
      <c r="E96" s="14"/>
      <c r="F96" s="14"/>
      <c r="G96" s="14"/>
      <c r="H96" s="14"/>
      <c r="I96" s="14"/>
      <c r="J96" s="9"/>
    </row>
    <row r="97" spans="1:10" s="2" customFormat="1" ht="13.5" customHeight="1" x14ac:dyDescent="0.25">
      <c r="A97" s="16"/>
      <c r="B97" s="14"/>
      <c r="C97" s="14"/>
      <c r="D97" s="14"/>
      <c r="E97" s="14"/>
      <c r="F97" s="14"/>
      <c r="G97" s="14"/>
      <c r="H97" s="14"/>
      <c r="I97" s="14"/>
      <c r="J97" s="9"/>
    </row>
    <row r="98" spans="1:10" s="2" customFormat="1" ht="13.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9"/>
    </row>
    <row r="99" spans="1:10" s="2" customFormat="1" ht="13.5" customHeight="1" x14ac:dyDescent="0.25">
      <c r="A99" s="16"/>
      <c r="B99" s="14"/>
      <c r="C99" s="14"/>
      <c r="D99" s="14"/>
      <c r="E99" s="14"/>
      <c r="F99" s="14"/>
      <c r="G99" s="14"/>
      <c r="H99" s="14"/>
      <c r="I99" s="14"/>
      <c r="J99" s="9"/>
    </row>
    <row r="100" spans="1:10" s="2" customFormat="1" ht="13.5" customHeight="1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9"/>
    </row>
    <row r="101" spans="1:10" s="2" customFormat="1" ht="13.5" customHeight="1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9"/>
    </row>
    <row r="102" spans="1:10" ht="13.5" customHeight="1" x14ac:dyDescent="0.3">
      <c r="A102" s="12"/>
      <c r="B102" s="14"/>
      <c r="C102" s="14"/>
      <c r="D102" s="14"/>
    </row>
    <row r="103" spans="1:10" ht="13.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21"/>
    </row>
    <row r="104" spans="1:10" s="2" customFormat="1" ht="13.5" customHeight="1" x14ac:dyDescent="0.25">
      <c r="A104" s="14"/>
      <c r="B104" s="14"/>
      <c r="C104" s="14"/>
      <c r="D104" s="13"/>
      <c r="E104" s="13"/>
      <c r="F104" s="13"/>
      <c r="G104" s="14"/>
      <c r="H104" s="14"/>
      <c r="I104" s="14"/>
      <c r="J104" s="9"/>
    </row>
    <row r="105" spans="1:10" s="2" customFormat="1" ht="13.5" customHeight="1" x14ac:dyDescent="0.25">
      <c r="A105" s="14"/>
      <c r="B105" s="16"/>
      <c r="C105" s="16"/>
      <c r="D105" s="16"/>
      <c r="E105" s="16"/>
      <c r="F105" s="16"/>
      <c r="G105" s="16"/>
      <c r="H105" s="16"/>
      <c r="I105" s="16"/>
      <c r="J105" s="9"/>
    </row>
    <row r="106" spans="1:10" s="2" customFormat="1" ht="13.5" customHeight="1" x14ac:dyDescent="0.25">
      <c r="A106" s="14"/>
      <c r="B106" s="16"/>
      <c r="C106" s="16"/>
      <c r="D106" s="16"/>
      <c r="E106" s="16"/>
      <c r="F106" s="16"/>
      <c r="G106" s="16"/>
      <c r="H106" s="16"/>
      <c r="I106" s="16"/>
      <c r="J106" s="9"/>
    </row>
    <row r="107" spans="1:10" s="2" customFormat="1" ht="13.5" customHeight="1" x14ac:dyDescent="0.25">
      <c r="A107" s="14"/>
      <c r="B107" s="16"/>
      <c r="C107" s="16"/>
      <c r="D107" s="16"/>
      <c r="E107" s="16"/>
      <c r="F107" s="16"/>
      <c r="G107" s="16"/>
      <c r="H107" s="16"/>
      <c r="I107" s="16"/>
      <c r="J107" s="9"/>
    </row>
    <row r="108" spans="1:10" s="2" customFormat="1" ht="13.5" customHeight="1" x14ac:dyDescent="0.25">
      <c r="A108" s="14"/>
      <c r="B108" s="16"/>
      <c r="C108" s="16"/>
      <c r="D108" s="16"/>
      <c r="E108" s="16"/>
      <c r="F108" s="16"/>
      <c r="G108" s="16"/>
      <c r="H108" s="16"/>
      <c r="I108" s="16"/>
      <c r="J108" s="9"/>
    </row>
    <row r="109" spans="1:10" s="2" customFormat="1" ht="13.5" customHeight="1" x14ac:dyDescent="0.25">
      <c r="A109" s="14"/>
      <c r="B109" s="16"/>
      <c r="C109" s="16"/>
      <c r="D109" s="16"/>
      <c r="E109" s="16"/>
      <c r="F109" s="16"/>
      <c r="G109" s="16"/>
      <c r="H109" s="16"/>
      <c r="I109" s="16"/>
      <c r="J109" s="9"/>
    </row>
    <row r="110" spans="1:10" s="2" customFormat="1" ht="13.5" customHeight="1" x14ac:dyDescent="0.25">
      <c r="A110" s="14"/>
      <c r="B110" s="16"/>
      <c r="C110" s="16"/>
      <c r="D110" s="16"/>
      <c r="E110" s="16"/>
      <c r="F110" s="16"/>
      <c r="G110" s="16"/>
      <c r="H110" s="16"/>
      <c r="I110" s="16"/>
      <c r="J110" s="9"/>
    </row>
    <row r="111" spans="1:10" s="2" customFormat="1" ht="13.5" customHeight="1" x14ac:dyDescent="0.25">
      <c r="A111" s="14"/>
      <c r="B111" s="16"/>
      <c r="C111" s="16"/>
      <c r="D111" s="16"/>
      <c r="E111" s="16"/>
      <c r="F111" s="16"/>
      <c r="G111" s="16"/>
      <c r="H111" s="16"/>
      <c r="I111" s="16"/>
      <c r="J111" s="9"/>
    </row>
    <row r="112" spans="1:10" s="2" customFormat="1" ht="13.5" customHeight="1" x14ac:dyDescent="0.25">
      <c r="A112" s="14"/>
      <c r="B112" s="16"/>
      <c r="C112" s="16"/>
      <c r="D112" s="16"/>
      <c r="E112" s="16"/>
      <c r="F112" s="16"/>
      <c r="G112" s="16"/>
      <c r="H112" s="16"/>
      <c r="I112" s="16"/>
      <c r="J112" s="9"/>
    </row>
    <row r="113" spans="1:10" s="2" customFormat="1" ht="13.5" customHeight="1" x14ac:dyDescent="0.25">
      <c r="A113" s="14"/>
      <c r="B113" s="16"/>
      <c r="C113" s="16"/>
      <c r="D113" s="16"/>
      <c r="E113" s="16"/>
      <c r="F113" s="16"/>
      <c r="G113" s="16"/>
      <c r="H113" s="16"/>
      <c r="I113" s="16"/>
      <c r="J113" s="9"/>
    </row>
    <row r="114" spans="1:10" s="2" customFormat="1" ht="13.5" customHeight="1" x14ac:dyDescent="0.25">
      <c r="A114" s="14"/>
      <c r="B114" s="16"/>
      <c r="C114" s="16"/>
      <c r="D114" s="16"/>
      <c r="E114" s="16"/>
      <c r="F114" s="16"/>
      <c r="G114" s="16"/>
      <c r="H114" s="16"/>
      <c r="I114" s="16"/>
      <c r="J114" s="9"/>
    </row>
    <row r="115" spans="1:10" s="2" customFormat="1" ht="13.5" customHeight="1" x14ac:dyDescent="0.25">
      <c r="A115" s="14"/>
      <c r="B115" s="16"/>
      <c r="C115" s="16"/>
      <c r="D115" s="16"/>
      <c r="E115" s="16"/>
      <c r="F115" s="16"/>
      <c r="G115" s="16"/>
      <c r="H115" s="16"/>
      <c r="I115" s="16"/>
      <c r="J115" s="9"/>
    </row>
    <row r="116" spans="1:10" s="2" customFormat="1" ht="13.5" customHeight="1" x14ac:dyDescent="0.25">
      <c r="A116" s="14"/>
      <c r="B116" s="16"/>
      <c r="C116" s="16"/>
      <c r="D116" s="16"/>
      <c r="E116" s="16"/>
      <c r="F116" s="16"/>
      <c r="G116" s="16"/>
      <c r="H116" s="16"/>
      <c r="I116" s="16"/>
      <c r="J116" s="9"/>
    </row>
    <row r="117" spans="1:10" s="2" customFormat="1" ht="13.5" customHeight="1" x14ac:dyDescent="0.25">
      <c r="A117" s="14"/>
      <c r="B117" s="16"/>
      <c r="C117" s="16"/>
      <c r="D117" s="16"/>
      <c r="E117" s="16"/>
      <c r="F117" s="16"/>
      <c r="G117" s="16"/>
      <c r="H117" s="16"/>
      <c r="I117" s="16"/>
      <c r="J117" s="9"/>
    </row>
    <row r="118" spans="1:10" s="2" customFormat="1" ht="13.5" customHeight="1" x14ac:dyDescent="0.35">
      <c r="A118" s="17"/>
      <c r="B118" s="16"/>
      <c r="C118" s="16"/>
      <c r="D118" s="16"/>
      <c r="E118" s="16"/>
      <c r="F118" s="16"/>
      <c r="G118" s="16"/>
      <c r="H118" s="16"/>
      <c r="I118" s="16"/>
      <c r="J118" s="9"/>
    </row>
    <row r="119" spans="1:10" s="2" customFormat="1" ht="13.5" customHeight="1" x14ac:dyDescent="0.25">
      <c r="A119" s="14"/>
      <c r="B119" s="16"/>
      <c r="C119" s="16"/>
      <c r="D119" s="16"/>
      <c r="E119" s="16"/>
      <c r="F119" s="16"/>
      <c r="G119" s="16"/>
      <c r="H119" s="16"/>
      <c r="I119" s="16"/>
      <c r="J119" s="9"/>
    </row>
    <row r="120" spans="1:10" s="2" customFormat="1" ht="13.5" customHeight="1" x14ac:dyDescent="0.25">
      <c r="A120" s="14"/>
      <c r="B120" s="16"/>
      <c r="C120" s="16"/>
      <c r="D120" s="16"/>
      <c r="E120" s="16"/>
      <c r="F120" s="16"/>
      <c r="G120" s="16"/>
      <c r="H120" s="16"/>
      <c r="I120" s="16"/>
      <c r="J120" s="9"/>
    </row>
    <row r="121" spans="1:10" s="2" customFormat="1" ht="13.5" customHeight="1" x14ac:dyDescent="0.25">
      <c r="A121" s="14"/>
      <c r="B121" s="16"/>
      <c r="C121" s="16"/>
      <c r="D121" s="16"/>
      <c r="E121" s="16"/>
      <c r="F121" s="16"/>
      <c r="G121" s="16"/>
      <c r="H121" s="16"/>
      <c r="I121" s="16"/>
      <c r="J121" s="9"/>
    </row>
    <row r="122" spans="1:10" s="2" customFormat="1" ht="13.5" customHeight="1" x14ac:dyDescent="0.25">
      <c r="A122" s="14"/>
      <c r="B122" s="16"/>
      <c r="C122" s="16"/>
      <c r="D122" s="16"/>
      <c r="E122" s="16"/>
      <c r="F122" s="16"/>
      <c r="G122" s="16"/>
      <c r="H122" s="16"/>
      <c r="I122" s="16"/>
      <c r="J122" s="9"/>
    </row>
    <row r="123" spans="1:10" s="2" customFormat="1" ht="13.5" customHeight="1" x14ac:dyDescent="0.25">
      <c r="A123" s="14"/>
      <c r="B123" s="16"/>
      <c r="C123" s="16"/>
      <c r="D123" s="16"/>
      <c r="E123" s="16"/>
      <c r="F123" s="16"/>
      <c r="G123" s="16"/>
      <c r="H123" s="16"/>
      <c r="I123" s="16"/>
      <c r="J123" s="9"/>
    </row>
    <row r="124" spans="1:10" s="2" customFormat="1" ht="13.5" customHeight="1" x14ac:dyDescent="0.25">
      <c r="A124" s="14"/>
      <c r="B124" s="16"/>
      <c r="C124" s="16"/>
      <c r="D124" s="16"/>
      <c r="E124" s="16"/>
      <c r="F124" s="16"/>
      <c r="G124" s="16"/>
      <c r="H124" s="16"/>
      <c r="I124" s="16"/>
      <c r="J124" s="9"/>
    </row>
    <row r="125" spans="1:10" s="2" customFormat="1" x14ac:dyDescent="0.25">
      <c r="A125" s="14"/>
      <c r="B125" s="16"/>
      <c r="C125" s="16"/>
      <c r="D125" s="16"/>
      <c r="E125" s="16"/>
      <c r="F125" s="16"/>
      <c r="G125" s="16"/>
      <c r="H125" s="16"/>
      <c r="I125" s="16"/>
      <c r="J125" s="9"/>
    </row>
    <row r="126" spans="1:10" s="2" customFormat="1" x14ac:dyDescent="0.25">
      <c r="A126" s="14"/>
      <c r="B126" s="16"/>
      <c r="C126" s="16"/>
      <c r="D126" s="16"/>
      <c r="E126" s="16"/>
      <c r="F126" s="16"/>
      <c r="G126" s="16"/>
      <c r="H126" s="16"/>
      <c r="I126" s="16"/>
      <c r="J126" s="9"/>
    </row>
    <row r="127" spans="1:10" s="2" customFormat="1" x14ac:dyDescent="0.25">
      <c r="A127" s="14"/>
      <c r="B127" s="16"/>
      <c r="C127" s="16"/>
      <c r="D127" s="16"/>
      <c r="E127" s="16"/>
      <c r="F127" s="16"/>
      <c r="G127" s="16"/>
      <c r="H127" s="16"/>
      <c r="I127" s="16"/>
      <c r="J127" s="9"/>
    </row>
    <row r="128" spans="1:10" s="2" customFormat="1" x14ac:dyDescent="0.25">
      <c r="A128" s="14"/>
      <c r="B128" s="16"/>
      <c r="C128" s="16"/>
      <c r="D128" s="16"/>
      <c r="E128" s="16"/>
      <c r="F128" s="16"/>
      <c r="G128" s="16"/>
      <c r="H128" s="16"/>
      <c r="I128" s="16"/>
      <c r="J128" s="9"/>
    </row>
    <row r="129" spans="1:11" s="2" customFormat="1" x14ac:dyDescent="0.25">
      <c r="A129" s="13"/>
      <c r="B129" s="14"/>
      <c r="C129" s="14"/>
      <c r="D129" s="14"/>
      <c r="E129" s="14"/>
      <c r="F129" s="14"/>
      <c r="G129" s="14"/>
      <c r="H129" s="14"/>
      <c r="I129" s="14"/>
      <c r="J129" s="9"/>
    </row>
    <row r="130" spans="1:11" s="2" customFormat="1" x14ac:dyDescent="0.25">
      <c r="A130" s="13"/>
      <c r="B130" s="14"/>
      <c r="C130" s="14"/>
      <c r="D130" s="14"/>
      <c r="E130" s="14"/>
      <c r="F130" s="14"/>
      <c r="G130" s="14"/>
      <c r="H130" s="14"/>
      <c r="I130" s="14"/>
      <c r="J130" s="9"/>
    </row>
    <row r="131" spans="1:11" s="2" customForma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9"/>
      <c r="K131" s="1"/>
    </row>
    <row r="132" spans="1:11" s="2" customForma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9"/>
      <c r="K132" s="1"/>
    </row>
    <row r="133" spans="1:11" s="2" customForma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9"/>
      <c r="K133" s="1"/>
    </row>
    <row r="134" spans="1:11" s="2" customForma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9"/>
      <c r="K134" s="1"/>
    </row>
    <row r="135" spans="1:11" s="2" customForma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9"/>
      <c r="K135" s="1"/>
    </row>
    <row r="136" spans="1:11" s="2" customForma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9"/>
      <c r="K136" s="1"/>
    </row>
    <row r="137" spans="1:11" s="2" customForma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9"/>
      <c r="K137" s="1"/>
    </row>
    <row r="138" spans="1:11" s="2" customForma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9"/>
      <c r="K138" s="1"/>
    </row>
    <row r="139" spans="1:11" s="2" customForma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9"/>
      <c r="K139" s="1"/>
    </row>
    <row r="140" spans="1:11" s="2" customForma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9"/>
      <c r="K140" s="1"/>
    </row>
    <row r="141" spans="1:11" s="2" customForma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9"/>
      <c r="K141" s="1"/>
    </row>
    <row r="142" spans="1:11" s="2" customForma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9"/>
      <c r="K142" s="1"/>
    </row>
    <row r="143" spans="1:11" s="2" customForma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9"/>
      <c r="K143" s="1"/>
    </row>
    <row r="144" spans="1:11" s="2" customForma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9"/>
      <c r="K144" s="1"/>
    </row>
    <row r="145" spans="1:11" s="2" customForma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9"/>
      <c r="K145" s="1"/>
    </row>
    <row r="146" spans="1:11" s="2" customForma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9"/>
      <c r="K146" s="1"/>
    </row>
    <row r="147" spans="1:11" s="2" customForma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9"/>
      <c r="K147" s="1"/>
    </row>
    <row r="148" spans="1:11" s="2" customForma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9"/>
      <c r="K148" s="1"/>
    </row>
    <row r="149" spans="1:11" s="2" customForma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9"/>
      <c r="K149" s="1"/>
    </row>
    <row r="150" spans="1:11" s="2" customForma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9"/>
      <c r="K150" s="1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9"/>
  <sheetViews>
    <sheetView tabSelected="1" zoomScale="77" zoomScaleNormal="100" workbookViewId="0"/>
  </sheetViews>
  <sheetFormatPr defaultColWidth="11.453125" defaultRowHeight="12.5" x14ac:dyDescent="0.25"/>
  <cols>
    <col min="1" max="1" width="5.6328125" style="1" bestFit="1" customWidth="1"/>
    <col min="2" max="2" width="12.6328125" style="16" customWidth="1"/>
    <col min="3" max="3" width="12.90625" style="16" customWidth="1"/>
    <col min="4" max="4" width="13" style="16" customWidth="1"/>
    <col min="5" max="5" width="13.08984375" style="16" customWidth="1"/>
    <col min="6" max="6" width="7.08984375" style="16" customWidth="1"/>
    <col min="7" max="7" width="93.453125" style="1" bestFit="1" customWidth="1"/>
    <col min="8" max="16384" width="11.453125" style="1"/>
  </cols>
  <sheetData>
    <row r="1" spans="1:11" s="33" customFormat="1" ht="14.15" customHeight="1" thickBot="1" x14ac:dyDescent="0.35">
      <c r="A1" s="73" t="s">
        <v>64</v>
      </c>
      <c r="B1" s="75"/>
      <c r="C1" s="99"/>
      <c r="D1" s="76"/>
      <c r="E1" s="89"/>
      <c r="F1" s="89"/>
      <c r="G1" s="90"/>
      <c r="H1" s="91"/>
      <c r="I1" s="91"/>
      <c r="J1" s="91"/>
      <c r="K1" s="91"/>
    </row>
    <row r="2" spans="1:11" s="108" customFormat="1" ht="14.15" customHeight="1" x14ac:dyDescent="0.3">
      <c r="A2" s="123" t="s">
        <v>16</v>
      </c>
      <c r="B2" s="104" t="s">
        <v>51</v>
      </c>
      <c r="C2" s="104" t="s">
        <v>4</v>
      </c>
      <c r="D2" s="104" t="s">
        <v>5</v>
      </c>
      <c r="E2" s="104" t="s">
        <v>52</v>
      </c>
      <c r="F2" s="104" t="s">
        <v>19</v>
      </c>
      <c r="G2" s="105" t="s">
        <v>20</v>
      </c>
      <c r="H2" s="107"/>
      <c r="I2" s="107"/>
      <c r="J2" s="107"/>
      <c r="K2" s="107"/>
    </row>
    <row r="3" spans="1:11" s="33" customFormat="1" ht="14.15" customHeight="1" thickBot="1" x14ac:dyDescent="0.35">
      <c r="A3" s="160"/>
      <c r="B3" s="142">
        <v>22</v>
      </c>
      <c r="C3" s="142">
        <v>17</v>
      </c>
      <c r="D3" s="142">
        <v>8</v>
      </c>
      <c r="E3" s="142">
        <v>5</v>
      </c>
      <c r="F3" s="142">
        <f>SUM(B3:E3)</f>
        <v>52</v>
      </c>
      <c r="G3" s="144"/>
      <c r="H3" s="91"/>
      <c r="I3" s="91"/>
      <c r="J3" s="91"/>
      <c r="K3" s="91"/>
    </row>
    <row r="4" spans="1:11" s="107" customFormat="1" ht="14.15" customHeight="1" x14ac:dyDescent="0.3">
      <c r="A4" s="164" t="s">
        <v>107</v>
      </c>
      <c r="B4" s="165">
        <v>22</v>
      </c>
      <c r="C4" s="165">
        <v>17</v>
      </c>
      <c r="D4" s="170">
        <v>8</v>
      </c>
      <c r="E4" s="165">
        <v>5</v>
      </c>
      <c r="F4" s="142">
        <f t="shared" ref="F4:F33" si="0">SUM(B4:E4)</f>
        <v>52</v>
      </c>
    </row>
    <row r="5" spans="1:11" s="36" customFormat="1" ht="14.15" customHeight="1" x14ac:dyDescent="0.3">
      <c r="A5" s="34" t="s">
        <v>87</v>
      </c>
      <c r="B5" s="46">
        <v>22</v>
      </c>
      <c r="C5" s="46">
        <v>17</v>
      </c>
      <c r="D5" s="46">
        <v>8</v>
      </c>
      <c r="E5" s="46">
        <v>5</v>
      </c>
      <c r="F5" s="142">
        <f t="shared" si="0"/>
        <v>52</v>
      </c>
    </row>
    <row r="6" spans="1:11" s="36" customFormat="1" ht="14.15" customHeight="1" x14ac:dyDescent="0.3">
      <c r="A6" s="34" t="s">
        <v>94</v>
      </c>
      <c r="B6" s="46">
        <v>22</v>
      </c>
      <c r="C6" s="46">
        <v>17</v>
      </c>
      <c r="D6" s="46">
        <v>8</v>
      </c>
      <c r="E6" s="46">
        <v>5</v>
      </c>
      <c r="F6" s="142">
        <f t="shared" si="0"/>
        <v>52</v>
      </c>
    </row>
    <row r="7" spans="1:11" s="36" customFormat="1" ht="14.15" customHeight="1" x14ac:dyDescent="0.3">
      <c r="A7" s="34" t="s">
        <v>102</v>
      </c>
      <c r="B7" s="46">
        <v>22</v>
      </c>
      <c r="C7" s="46">
        <v>17</v>
      </c>
      <c r="D7" s="46">
        <v>8</v>
      </c>
      <c r="E7" s="46">
        <v>5</v>
      </c>
      <c r="F7" s="142">
        <f t="shared" si="0"/>
        <v>52</v>
      </c>
    </row>
    <row r="8" spans="1:11" s="36" customFormat="1" ht="14.15" customHeight="1" x14ac:dyDescent="0.3">
      <c r="A8" s="34" t="s">
        <v>85</v>
      </c>
      <c r="B8" s="46">
        <v>22</v>
      </c>
      <c r="C8" s="46">
        <v>17</v>
      </c>
      <c r="D8" s="46">
        <v>4</v>
      </c>
      <c r="E8" s="46">
        <v>4</v>
      </c>
      <c r="F8" s="142">
        <f t="shared" si="0"/>
        <v>47</v>
      </c>
      <c r="G8" s="188" t="s">
        <v>155</v>
      </c>
    </row>
    <row r="9" spans="1:11" s="36" customFormat="1" ht="14.15" customHeight="1" x14ac:dyDescent="0.3">
      <c r="A9" s="34" t="s">
        <v>98</v>
      </c>
      <c r="B9" s="46">
        <v>22</v>
      </c>
      <c r="C9" s="46">
        <v>17</v>
      </c>
      <c r="D9" s="46">
        <v>8</v>
      </c>
      <c r="E9" s="46">
        <v>0</v>
      </c>
      <c r="F9" s="142">
        <f t="shared" si="0"/>
        <v>47</v>
      </c>
      <c r="G9" s="36" t="s">
        <v>148</v>
      </c>
    </row>
    <row r="10" spans="1:11" s="36" customFormat="1" ht="14.15" customHeight="1" x14ac:dyDescent="0.3">
      <c r="A10" s="34" t="s">
        <v>103</v>
      </c>
      <c r="B10" s="46">
        <v>11</v>
      </c>
      <c r="C10" s="184">
        <v>8.5</v>
      </c>
      <c r="D10" s="46">
        <v>4</v>
      </c>
      <c r="E10" s="184">
        <v>2.5</v>
      </c>
      <c r="F10" s="142">
        <f t="shared" si="0"/>
        <v>26</v>
      </c>
    </row>
    <row r="11" spans="1:11" s="36" customFormat="1" ht="14.15" customHeight="1" x14ac:dyDescent="0.3">
      <c r="A11" s="34" t="s">
        <v>79</v>
      </c>
      <c r="B11" s="46">
        <v>22</v>
      </c>
      <c r="C11" s="46">
        <v>17</v>
      </c>
      <c r="D11" s="46">
        <v>8</v>
      </c>
      <c r="E11" s="46">
        <v>5</v>
      </c>
      <c r="F11" s="142">
        <f t="shared" si="0"/>
        <v>52</v>
      </c>
    </row>
    <row r="12" spans="1:11" s="36" customFormat="1" ht="14.15" customHeight="1" x14ac:dyDescent="0.3">
      <c r="A12" s="34" t="s">
        <v>80</v>
      </c>
      <c r="B12" s="46">
        <v>22</v>
      </c>
      <c r="C12" s="46">
        <v>17</v>
      </c>
      <c r="D12" s="46">
        <v>8</v>
      </c>
      <c r="E12" s="46">
        <v>0</v>
      </c>
      <c r="F12" s="142">
        <f t="shared" si="0"/>
        <v>47</v>
      </c>
      <c r="G12" s="188" t="s">
        <v>152</v>
      </c>
    </row>
    <row r="13" spans="1:11" s="36" customFormat="1" ht="14.15" customHeight="1" x14ac:dyDescent="0.3">
      <c r="A13" s="35" t="s">
        <v>97</v>
      </c>
      <c r="B13" s="46">
        <v>22</v>
      </c>
      <c r="C13" s="46">
        <v>17</v>
      </c>
      <c r="D13" s="46">
        <v>8</v>
      </c>
      <c r="E13" s="46">
        <v>5</v>
      </c>
      <c r="F13" s="142">
        <f t="shared" si="0"/>
        <v>52</v>
      </c>
    </row>
    <row r="14" spans="1:11" s="36" customFormat="1" ht="14.15" customHeight="1" x14ac:dyDescent="0.3">
      <c r="A14" s="34" t="s">
        <v>83</v>
      </c>
      <c r="B14" s="46">
        <v>22</v>
      </c>
      <c r="C14" s="46">
        <v>17</v>
      </c>
      <c r="D14" s="46">
        <v>8</v>
      </c>
      <c r="E14" s="46">
        <v>5</v>
      </c>
      <c r="F14" s="142">
        <f t="shared" si="0"/>
        <v>52</v>
      </c>
      <c r="G14" s="39"/>
    </row>
    <row r="15" spans="1:11" s="36" customFormat="1" ht="14.15" customHeight="1" x14ac:dyDescent="0.3">
      <c r="A15" s="35" t="s">
        <v>89</v>
      </c>
      <c r="B15" s="46">
        <v>22</v>
      </c>
      <c r="C15" s="46">
        <v>17</v>
      </c>
      <c r="D15" s="46">
        <v>8</v>
      </c>
      <c r="E15" s="46">
        <v>5</v>
      </c>
      <c r="F15" s="142">
        <f t="shared" si="0"/>
        <v>52</v>
      </c>
      <c r="G15" s="39"/>
    </row>
    <row r="16" spans="1:11" s="36" customFormat="1" ht="14.15" customHeight="1" x14ac:dyDescent="0.3">
      <c r="A16" s="35" t="s">
        <v>104</v>
      </c>
      <c r="B16" s="46">
        <v>19</v>
      </c>
      <c r="C16" s="46">
        <v>9</v>
      </c>
      <c r="D16" s="46">
        <v>0</v>
      </c>
      <c r="E16" s="46">
        <v>0</v>
      </c>
      <c r="F16" s="142">
        <f t="shared" si="0"/>
        <v>28</v>
      </c>
      <c r="G16" s="36" t="s">
        <v>154</v>
      </c>
    </row>
    <row r="17" spans="1:7" s="36" customFormat="1" ht="14.15" customHeight="1" x14ac:dyDescent="0.3">
      <c r="A17" s="35" t="s">
        <v>101</v>
      </c>
      <c r="B17" s="46">
        <v>22</v>
      </c>
      <c r="C17" s="46">
        <v>17</v>
      </c>
      <c r="D17" s="46">
        <v>8</v>
      </c>
      <c r="E17" s="46">
        <v>5</v>
      </c>
      <c r="F17" s="142">
        <f t="shared" si="0"/>
        <v>52</v>
      </c>
      <c r="G17" s="39"/>
    </row>
    <row r="18" spans="1:7" s="36" customFormat="1" ht="14.15" customHeight="1" x14ac:dyDescent="0.3">
      <c r="A18" s="35" t="s">
        <v>96</v>
      </c>
      <c r="B18" s="46">
        <v>22</v>
      </c>
      <c r="C18" s="46">
        <v>17</v>
      </c>
      <c r="D18" s="46">
        <v>8</v>
      </c>
      <c r="E18" s="46">
        <v>5</v>
      </c>
      <c r="F18" s="142">
        <f t="shared" si="0"/>
        <v>52</v>
      </c>
    </row>
    <row r="19" spans="1:7" s="36" customFormat="1" ht="14.15" customHeight="1" x14ac:dyDescent="0.3">
      <c r="A19" s="35" t="s">
        <v>82</v>
      </c>
      <c r="B19" s="46">
        <v>22</v>
      </c>
      <c r="C19" s="46">
        <v>17</v>
      </c>
      <c r="D19" s="46">
        <v>8</v>
      </c>
      <c r="E19" s="46">
        <v>5</v>
      </c>
      <c r="F19" s="142">
        <f t="shared" si="0"/>
        <v>52</v>
      </c>
    </row>
    <row r="20" spans="1:7" s="36" customFormat="1" ht="14.15" customHeight="1" x14ac:dyDescent="0.3">
      <c r="A20" s="34" t="s">
        <v>86</v>
      </c>
      <c r="B20" s="46">
        <v>22</v>
      </c>
      <c r="C20" s="46">
        <v>17</v>
      </c>
      <c r="D20" s="46">
        <v>8</v>
      </c>
      <c r="E20" s="46">
        <v>5</v>
      </c>
      <c r="F20" s="142">
        <f t="shared" si="0"/>
        <v>52</v>
      </c>
    </row>
    <row r="21" spans="1:7" s="36" customFormat="1" ht="14.15" customHeight="1" x14ac:dyDescent="0.3">
      <c r="A21" s="35" t="s">
        <v>95</v>
      </c>
      <c r="B21" s="46">
        <v>22</v>
      </c>
      <c r="C21" s="46">
        <v>17</v>
      </c>
      <c r="D21" s="46">
        <v>8</v>
      </c>
      <c r="E21" s="46">
        <v>5</v>
      </c>
      <c r="F21" s="142">
        <f t="shared" si="0"/>
        <v>52</v>
      </c>
    </row>
    <row r="22" spans="1:7" s="36" customFormat="1" ht="14.15" customHeight="1" x14ac:dyDescent="0.3">
      <c r="A22" s="35" t="s">
        <v>88</v>
      </c>
      <c r="B22" s="46">
        <v>18</v>
      </c>
      <c r="C22" s="46">
        <v>16</v>
      </c>
      <c r="D22" s="46">
        <v>8</v>
      </c>
      <c r="E22" s="46">
        <v>1</v>
      </c>
      <c r="F22" s="142">
        <f t="shared" si="0"/>
        <v>43</v>
      </c>
      <c r="G22" s="188" t="s">
        <v>156</v>
      </c>
    </row>
    <row r="23" spans="1:7" s="36" customFormat="1" ht="14.15" customHeight="1" x14ac:dyDescent="0.3">
      <c r="A23" s="35" t="s">
        <v>81</v>
      </c>
      <c r="B23" s="46">
        <v>20</v>
      </c>
      <c r="C23" s="46">
        <v>17</v>
      </c>
      <c r="D23" s="46">
        <v>8</v>
      </c>
      <c r="E23" s="46">
        <v>5</v>
      </c>
      <c r="F23" s="142">
        <f t="shared" si="0"/>
        <v>50</v>
      </c>
      <c r="G23" s="188" t="s">
        <v>149</v>
      </c>
    </row>
    <row r="24" spans="1:7" s="36" customFormat="1" ht="14.15" customHeight="1" x14ac:dyDescent="0.3">
      <c r="A24" s="35" t="s">
        <v>99</v>
      </c>
      <c r="B24" s="46">
        <v>11</v>
      </c>
      <c r="C24" s="184">
        <v>8.5</v>
      </c>
      <c r="D24" s="46">
        <v>4</v>
      </c>
      <c r="E24" s="184">
        <v>2.5</v>
      </c>
      <c r="F24" s="142">
        <f t="shared" si="0"/>
        <v>26</v>
      </c>
    </row>
    <row r="25" spans="1:7" s="36" customFormat="1" ht="14.15" customHeight="1" x14ac:dyDescent="0.3">
      <c r="A25" s="34" t="s">
        <v>90</v>
      </c>
      <c r="B25" s="46">
        <v>0</v>
      </c>
      <c r="C25" s="46">
        <v>0</v>
      </c>
      <c r="D25" s="46">
        <v>0</v>
      </c>
      <c r="E25" s="46">
        <v>0</v>
      </c>
      <c r="F25" s="142">
        <f t="shared" si="0"/>
        <v>0</v>
      </c>
      <c r="G25" s="36" t="s">
        <v>140</v>
      </c>
    </row>
    <row r="26" spans="1:7" s="36" customFormat="1" ht="14.15" customHeight="1" x14ac:dyDescent="0.3">
      <c r="A26" s="34" t="s">
        <v>84</v>
      </c>
      <c r="B26" s="46">
        <v>20</v>
      </c>
      <c r="C26" s="46">
        <v>17</v>
      </c>
      <c r="D26" s="46">
        <v>8</v>
      </c>
      <c r="E26" s="46">
        <v>5</v>
      </c>
      <c r="F26" s="142">
        <f t="shared" si="0"/>
        <v>50</v>
      </c>
      <c r="G26" s="188" t="s">
        <v>147</v>
      </c>
    </row>
    <row r="27" spans="1:7" s="36" customFormat="1" ht="14.15" customHeight="1" x14ac:dyDescent="0.3">
      <c r="A27" s="34" t="s">
        <v>111</v>
      </c>
      <c r="B27" s="46">
        <v>22</v>
      </c>
      <c r="C27" s="46">
        <v>17</v>
      </c>
      <c r="D27" s="46">
        <v>8</v>
      </c>
      <c r="E27" s="46">
        <v>5</v>
      </c>
      <c r="F27" s="142">
        <f t="shared" si="0"/>
        <v>52</v>
      </c>
    </row>
    <row r="28" spans="1:7" s="36" customFormat="1" ht="14.15" customHeight="1" x14ac:dyDescent="0.3">
      <c r="A28" s="34" t="s">
        <v>92</v>
      </c>
      <c r="B28" s="46">
        <v>22</v>
      </c>
      <c r="C28" s="46">
        <v>17</v>
      </c>
      <c r="D28" s="46">
        <v>8</v>
      </c>
      <c r="E28" s="46">
        <v>5</v>
      </c>
      <c r="F28" s="142">
        <f t="shared" si="0"/>
        <v>52</v>
      </c>
    </row>
    <row r="29" spans="1:7" s="36" customFormat="1" ht="14.15" customHeight="1" x14ac:dyDescent="0.3">
      <c r="A29" s="186" t="s">
        <v>106</v>
      </c>
      <c r="B29" s="46">
        <v>22</v>
      </c>
      <c r="C29" s="46">
        <v>16</v>
      </c>
      <c r="D29" s="46">
        <v>6</v>
      </c>
      <c r="E29" s="46">
        <v>5</v>
      </c>
      <c r="F29" s="142">
        <f t="shared" si="0"/>
        <v>49</v>
      </c>
      <c r="G29" s="188" t="s">
        <v>150</v>
      </c>
    </row>
    <row r="30" spans="1:7" s="36" customFormat="1" ht="14.15" customHeight="1" x14ac:dyDescent="0.3">
      <c r="A30" s="34" t="s">
        <v>93</v>
      </c>
      <c r="B30" s="52">
        <v>21</v>
      </c>
      <c r="C30" s="52">
        <v>17</v>
      </c>
      <c r="D30" s="52">
        <v>8</v>
      </c>
      <c r="E30" s="52">
        <v>5</v>
      </c>
      <c r="F30" s="142">
        <f t="shared" si="0"/>
        <v>51</v>
      </c>
      <c r="G30" s="200" t="s">
        <v>151</v>
      </c>
    </row>
    <row r="31" spans="1:7" s="36" customFormat="1" ht="14.15" customHeight="1" x14ac:dyDescent="0.3">
      <c r="A31" s="35" t="s">
        <v>100</v>
      </c>
      <c r="B31" s="46">
        <v>22</v>
      </c>
      <c r="C31" s="46">
        <v>17</v>
      </c>
      <c r="D31" s="46">
        <v>7</v>
      </c>
      <c r="E31" s="46">
        <v>5</v>
      </c>
      <c r="F31" s="142">
        <f t="shared" si="0"/>
        <v>51</v>
      </c>
      <c r="G31" s="199" t="s">
        <v>146</v>
      </c>
    </row>
    <row r="32" spans="1:7" s="36" customFormat="1" ht="14.15" customHeight="1" x14ac:dyDescent="0.3">
      <c r="A32" s="186" t="s">
        <v>105</v>
      </c>
      <c r="B32" s="46">
        <v>0</v>
      </c>
      <c r="C32" s="46">
        <v>0</v>
      </c>
      <c r="D32" s="46">
        <v>0</v>
      </c>
      <c r="E32" s="46">
        <v>0</v>
      </c>
      <c r="F32" s="142">
        <f t="shared" si="0"/>
        <v>0</v>
      </c>
      <c r="G32" s="36" t="s">
        <v>153</v>
      </c>
    </row>
    <row r="33" spans="1:7" s="111" customFormat="1" ht="14.15" customHeight="1" thickBot="1" x14ac:dyDescent="0.35">
      <c r="A33" s="129" t="s">
        <v>91</v>
      </c>
      <c r="B33" s="130">
        <v>22</v>
      </c>
      <c r="C33" s="130">
        <v>17</v>
      </c>
      <c r="D33" s="130">
        <v>8</v>
      </c>
      <c r="E33" s="130">
        <v>5</v>
      </c>
      <c r="F33" s="142">
        <f t="shared" si="0"/>
        <v>52</v>
      </c>
    </row>
    <row r="34" spans="1:7" s="2" customFormat="1" ht="13.5" customHeight="1" x14ac:dyDescent="0.25">
      <c r="A34" s="7"/>
      <c r="B34" s="14"/>
      <c r="C34" s="14"/>
      <c r="D34" s="14"/>
      <c r="E34" s="13"/>
      <c r="F34" s="13"/>
      <c r="G34" s="7"/>
    </row>
    <row r="35" spans="1:7" s="2" customFormat="1" ht="13.5" customHeight="1" x14ac:dyDescent="0.25">
      <c r="A35" s="7"/>
      <c r="B35" s="14"/>
      <c r="C35" s="14"/>
      <c r="D35" s="14"/>
      <c r="E35" s="13"/>
      <c r="F35" s="13"/>
      <c r="G35" s="7"/>
    </row>
    <row r="36" spans="1:7" s="2" customFormat="1" ht="13.5" customHeight="1" x14ac:dyDescent="0.25">
      <c r="A36" s="7"/>
      <c r="B36" s="14"/>
      <c r="C36" s="14"/>
      <c r="D36" s="14"/>
      <c r="E36" s="13"/>
      <c r="F36" s="13"/>
      <c r="G36" s="7"/>
    </row>
    <row r="37" spans="1:7" s="2" customFormat="1" ht="13.5" customHeight="1" x14ac:dyDescent="0.25">
      <c r="A37" s="7"/>
      <c r="B37" s="14"/>
      <c r="C37" s="14"/>
      <c r="D37" s="14"/>
      <c r="E37" s="13"/>
      <c r="F37" s="13"/>
      <c r="G37" s="7"/>
    </row>
    <row r="38" spans="1:7" s="2" customFormat="1" ht="13.5" customHeight="1" x14ac:dyDescent="0.25">
      <c r="A38" s="7"/>
      <c r="B38" s="14"/>
      <c r="C38" s="14"/>
      <c r="D38" s="14"/>
      <c r="E38" s="13"/>
      <c r="F38" s="13"/>
      <c r="G38" s="7"/>
    </row>
    <row r="39" spans="1:7" s="2" customFormat="1" ht="13.5" customHeight="1" x14ac:dyDescent="0.25">
      <c r="A39" s="7"/>
      <c r="B39" s="14"/>
      <c r="C39" s="14"/>
      <c r="D39" s="14"/>
      <c r="E39" s="13"/>
      <c r="F39" s="13"/>
      <c r="G39" s="7"/>
    </row>
    <row r="40" spans="1:7" s="2" customFormat="1" ht="13.5" customHeight="1" x14ac:dyDescent="0.25">
      <c r="A40" s="1"/>
      <c r="B40" s="14"/>
      <c r="C40" s="14"/>
      <c r="D40" s="14"/>
      <c r="E40" s="13"/>
      <c r="F40" s="13"/>
      <c r="G40" s="5"/>
    </row>
    <row r="41" spans="1:7" s="2" customFormat="1" ht="13.5" customHeight="1" x14ac:dyDescent="0.3">
      <c r="A41" s="6"/>
      <c r="B41" s="14"/>
      <c r="C41" s="14"/>
      <c r="D41" s="16"/>
      <c r="E41" s="19"/>
      <c r="F41" s="19"/>
      <c r="G41" s="7"/>
    </row>
    <row r="42" spans="1:7" s="2" customFormat="1" ht="13.5" customHeight="1" x14ac:dyDescent="0.25">
      <c r="B42" s="13"/>
      <c r="C42" s="13"/>
      <c r="D42" s="13"/>
      <c r="E42" s="13"/>
      <c r="F42" s="13"/>
      <c r="G42" s="5"/>
    </row>
    <row r="43" spans="1:7" s="2" customFormat="1" ht="13.5" customHeight="1" x14ac:dyDescent="0.25">
      <c r="A43" s="1"/>
      <c r="B43" s="14"/>
      <c r="C43" s="13"/>
      <c r="D43" s="13"/>
      <c r="E43" s="14"/>
      <c r="F43" s="14"/>
      <c r="G43" s="7"/>
    </row>
    <row r="44" spans="1:7" ht="13.5" customHeight="1" x14ac:dyDescent="0.25">
      <c r="A44" s="2"/>
      <c r="B44" s="14"/>
      <c r="C44" s="13"/>
      <c r="D44" s="13"/>
      <c r="E44" s="14"/>
      <c r="F44" s="14"/>
      <c r="G44" s="7"/>
    </row>
    <row r="45" spans="1:7" s="2" customFormat="1" ht="13.5" customHeight="1" x14ac:dyDescent="0.25">
      <c r="B45" s="14"/>
      <c r="C45" s="14"/>
      <c r="D45" s="14"/>
      <c r="E45" s="14"/>
      <c r="F45" s="14"/>
      <c r="G45" s="7"/>
    </row>
    <row r="46" spans="1:7" s="2" customFormat="1" ht="13.5" customHeight="1" x14ac:dyDescent="0.25">
      <c r="B46" s="14"/>
      <c r="C46" s="14"/>
      <c r="D46" s="14"/>
      <c r="E46" s="14"/>
      <c r="F46" s="14"/>
      <c r="G46" s="7"/>
    </row>
    <row r="47" spans="1:7" s="2" customFormat="1" ht="13.5" customHeight="1" x14ac:dyDescent="0.25">
      <c r="B47" s="14"/>
      <c r="C47" s="14"/>
      <c r="D47" s="14"/>
      <c r="E47" s="14"/>
      <c r="F47" s="14"/>
      <c r="G47" s="1"/>
    </row>
    <row r="48" spans="1:7" s="2" customFormat="1" ht="13.5" customHeight="1" x14ac:dyDescent="0.25">
      <c r="B48" s="14"/>
      <c r="C48" s="14"/>
      <c r="D48" s="14"/>
      <c r="E48" s="14"/>
      <c r="F48" s="14"/>
      <c r="G48" s="7"/>
    </row>
    <row r="49" spans="1:7" s="2" customFormat="1" ht="13.5" customHeight="1" x14ac:dyDescent="0.25">
      <c r="B49" s="14"/>
      <c r="C49" s="14"/>
      <c r="D49" s="14"/>
      <c r="E49" s="14"/>
      <c r="F49" s="14"/>
      <c r="G49" s="7"/>
    </row>
    <row r="50" spans="1:7" s="2" customFormat="1" ht="13.5" customHeight="1" x14ac:dyDescent="0.25">
      <c r="B50" s="14"/>
      <c r="C50" s="14"/>
      <c r="D50" s="14"/>
      <c r="E50" s="14"/>
      <c r="F50" s="14"/>
      <c r="G50" s="7"/>
    </row>
    <row r="51" spans="1:7" s="2" customFormat="1" ht="13.5" customHeight="1" x14ac:dyDescent="0.25">
      <c r="A51" s="1"/>
      <c r="B51" s="14"/>
      <c r="C51" s="14"/>
      <c r="D51" s="14"/>
      <c r="E51" s="14"/>
      <c r="F51" s="14"/>
      <c r="G51" s="7"/>
    </row>
    <row r="52" spans="1:7" s="2" customFormat="1" ht="13.5" customHeight="1" x14ac:dyDescent="0.25">
      <c r="B52" s="14"/>
      <c r="C52" s="14"/>
      <c r="D52" s="14"/>
      <c r="E52" s="14"/>
      <c r="F52" s="14"/>
      <c r="G52" s="7"/>
    </row>
    <row r="53" spans="1:7" s="2" customFormat="1" ht="13.5" customHeight="1" x14ac:dyDescent="0.25">
      <c r="B53" s="14"/>
      <c r="C53" s="14"/>
      <c r="D53" s="14"/>
      <c r="E53" s="14"/>
      <c r="F53" s="14"/>
      <c r="G53" s="7"/>
    </row>
    <row r="54" spans="1:7" s="2" customFormat="1" ht="13.5" customHeight="1" x14ac:dyDescent="0.25">
      <c r="B54" s="14"/>
      <c r="C54" s="14"/>
      <c r="D54" s="14"/>
      <c r="E54" s="14"/>
      <c r="F54" s="14"/>
      <c r="G54" s="7"/>
    </row>
    <row r="55" spans="1:7" s="2" customFormat="1" ht="13.5" customHeight="1" x14ac:dyDescent="0.25">
      <c r="B55" s="14"/>
      <c r="C55" s="14"/>
      <c r="D55" s="14"/>
      <c r="E55" s="14"/>
      <c r="F55" s="14"/>
      <c r="G55" s="7"/>
    </row>
    <row r="56" spans="1:7" s="2" customFormat="1" ht="13.5" customHeight="1" x14ac:dyDescent="0.25">
      <c r="B56" s="14"/>
      <c r="C56" s="14"/>
      <c r="D56" s="14"/>
      <c r="E56" s="14"/>
      <c r="F56" s="14"/>
      <c r="G56" s="7"/>
    </row>
    <row r="57" spans="1:7" s="2" customFormat="1" ht="13.5" customHeight="1" x14ac:dyDescent="0.25">
      <c r="B57" s="14"/>
      <c r="C57" s="14"/>
      <c r="D57" s="14"/>
      <c r="E57" s="14"/>
      <c r="F57" s="14"/>
      <c r="G57" s="7"/>
    </row>
    <row r="58" spans="1:7" s="2" customFormat="1" ht="13.5" customHeight="1" x14ac:dyDescent="0.25">
      <c r="B58" s="14"/>
      <c r="C58" s="14"/>
      <c r="D58" s="14"/>
      <c r="E58" s="14"/>
      <c r="F58" s="14"/>
      <c r="G58" s="7"/>
    </row>
    <row r="59" spans="1:7" s="2" customFormat="1" ht="13.5" customHeight="1" x14ac:dyDescent="0.25">
      <c r="A59" s="1"/>
      <c r="B59" s="14"/>
      <c r="C59" s="14"/>
      <c r="D59" s="14"/>
      <c r="E59" s="14"/>
      <c r="F59" s="14"/>
      <c r="G59" s="7"/>
    </row>
    <row r="60" spans="1:7" s="2" customFormat="1" ht="13.5" customHeight="1" x14ac:dyDescent="0.25">
      <c r="B60" s="14"/>
      <c r="C60" s="14"/>
      <c r="D60" s="14"/>
      <c r="E60" s="14"/>
      <c r="F60" s="14"/>
      <c r="G60" s="7"/>
    </row>
    <row r="61" spans="1:7" s="2" customFormat="1" ht="13.5" customHeight="1" x14ac:dyDescent="0.25">
      <c r="B61" s="14"/>
      <c r="C61" s="14"/>
      <c r="D61" s="14"/>
      <c r="E61" s="14"/>
      <c r="F61" s="14"/>
      <c r="G61" s="7"/>
    </row>
    <row r="62" spans="1:7" s="2" customFormat="1" ht="13.5" customHeight="1" x14ac:dyDescent="0.25">
      <c r="B62" s="14"/>
      <c r="C62" s="14"/>
      <c r="D62" s="14"/>
      <c r="E62" s="14"/>
      <c r="F62" s="14"/>
      <c r="G62" s="7"/>
    </row>
    <row r="63" spans="1:7" s="2" customFormat="1" ht="13.5" customHeight="1" x14ac:dyDescent="0.25">
      <c r="B63" s="14"/>
      <c r="C63" s="14"/>
      <c r="D63" s="14"/>
      <c r="E63" s="14"/>
      <c r="F63" s="14"/>
      <c r="G63" s="7"/>
    </row>
    <row r="64" spans="1:7" s="2" customFormat="1" ht="13.5" customHeight="1" x14ac:dyDescent="0.25">
      <c r="B64" s="14"/>
      <c r="C64" s="14"/>
      <c r="D64" s="14"/>
      <c r="E64" s="14"/>
      <c r="F64" s="14"/>
      <c r="G64" s="7"/>
    </row>
    <row r="65" spans="1:7" s="2" customFormat="1" ht="13.5" customHeight="1" x14ac:dyDescent="0.25">
      <c r="B65" s="14"/>
      <c r="C65" s="14"/>
      <c r="D65" s="14"/>
      <c r="E65" s="14"/>
      <c r="F65" s="14"/>
      <c r="G65" s="7"/>
    </row>
    <row r="66" spans="1:7" s="2" customFormat="1" ht="13.5" customHeight="1" x14ac:dyDescent="0.25">
      <c r="B66" s="14"/>
      <c r="C66" s="14"/>
      <c r="D66" s="14"/>
      <c r="E66" s="14"/>
      <c r="F66" s="14"/>
      <c r="G66" s="7"/>
    </row>
    <row r="67" spans="1:7" s="2" customFormat="1" ht="13.5" customHeight="1" x14ac:dyDescent="0.25">
      <c r="B67" s="14"/>
      <c r="C67" s="14"/>
      <c r="D67" s="14"/>
      <c r="E67" s="14"/>
      <c r="F67" s="14"/>
      <c r="G67" s="7"/>
    </row>
    <row r="68" spans="1:7" s="2" customFormat="1" ht="13.5" customHeight="1" x14ac:dyDescent="0.25">
      <c r="A68" s="1"/>
      <c r="B68" s="14"/>
      <c r="C68" s="14"/>
      <c r="D68" s="14"/>
      <c r="E68" s="14"/>
      <c r="F68" s="14"/>
      <c r="G68" s="7"/>
    </row>
    <row r="69" spans="1:7" s="2" customFormat="1" ht="13.5" customHeight="1" x14ac:dyDescent="0.25">
      <c r="A69" s="1"/>
      <c r="B69" s="14"/>
      <c r="C69" s="14"/>
      <c r="D69" s="14"/>
      <c r="E69" s="14"/>
      <c r="F69" s="14"/>
      <c r="G69" s="7"/>
    </row>
    <row r="70" spans="1:7" ht="13.5" customHeight="1" x14ac:dyDescent="0.25">
      <c r="B70" s="14"/>
      <c r="C70" s="14"/>
      <c r="D70" s="19"/>
      <c r="E70" s="19"/>
      <c r="F70" s="19"/>
      <c r="G70" s="7"/>
    </row>
    <row r="71" spans="1:7" ht="13.5" customHeight="1" x14ac:dyDescent="0.3">
      <c r="A71" s="6"/>
      <c r="B71" s="14"/>
      <c r="C71" s="14"/>
      <c r="G71" s="7"/>
    </row>
    <row r="72" spans="1:7" ht="13.5" customHeight="1" x14ac:dyDescent="0.25">
      <c r="A72" s="2"/>
      <c r="B72" s="13"/>
      <c r="C72" s="13"/>
      <c r="D72" s="13"/>
      <c r="E72" s="13"/>
      <c r="F72" s="13"/>
      <c r="G72" s="5"/>
    </row>
    <row r="73" spans="1:7" s="2" customFormat="1" ht="13.5" customHeight="1" x14ac:dyDescent="0.25">
      <c r="A73" s="1"/>
      <c r="B73" s="14"/>
      <c r="C73" s="13"/>
      <c r="D73" s="13"/>
      <c r="E73" s="14"/>
      <c r="F73" s="14"/>
      <c r="G73" s="7"/>
    </row>
    <row r="74" spans="1:7" s="2" customFormat="1" ht="13.5" customHeight="1" x14ac:dyDescent="0.25">
      <c r="A74" s="1"/>
      <c r="B74" s="14"/>
      <c r="C74" s="14"/>
      <c r="D74" s="14"/>
      <c r="E74" s="14"/>
      <c r="F74" s="14"/>
      <c r="G74" s="7"/>
    </row>
    <row r="75" spans="1:7" s="2" customFormat="1" ht="13.5" customHeight="1" x14ac:dyDescent="0.25">
      <c r="A75" s="1"/>
      <c r="B75" s="14"/>
      <c r="C75" s="14"/>
      <c r="D75" s="14"/>
      <c r="E75" s="14"/>
      <c r="F75" s="14"/>
      <c r="G75" s="7"/>
    </row>
    <row r="76" spans="1:7" s="2" customFormat="1" ht="13.5" customHeight="1" x14ac:dyDescent="0.25">
      <c r="A76" s="1"/>
      <c r="B76" s="14"/>
      <c r="C76" s="14"/>
      <c r="D76" s="14"/>
      <c r="E76" s="14"/>
      <c r="F76" s="14"/>
      <c r="G76" s="7"/>
    </row>
    <row r="77" spans="1:7" s="2" customFormat="1" ht="13.5" customHeight="1" x14ac:dyDescent="0.25">
      <c r="A77" s="1"/>
      <c r="B77" s="14"/>
      <c r="C77" s="14"/>
      <c r="D77" s="14"/>
      <c r="E77" s="14"/>
      <c r="F77" s="14"/>
      <c r="G77" s="7"/>
    </row>
    <row r="78" spans="1:7" s="2" customFormat="1" ht="13.5" customHeight="1" x14ac:dyDescent="0.25">
      <c r="A78" s="1"/>
      <c r="B78" s="14"/>
      <c r="C78" s="14"/>
      <c r="D78" s="14"/>
      <c r="E78" s="14"/>
      <c r="F78" s="14"/>
      <c r="G78" s="7"/>
    </row>
    <row r="79" spans="1:7" s="2" customFormat="1" ht="13.5" customHeight="1" x14ac:dyDescent="0.25">
      <c r="A79" s="1"/>
      <c r="B79" s="14"/>
      <c r="C79" s="14"/>
      <c r="D79" s="14"/>
      <c r="E79" s="14"/>
      <c r="F79" s="14"/>
      <c r="G79" s="7"/>
    </row>
    <row r="80" spans="1:7" s="2" customFormat="1" ht="13.5" customHeight="1" x14ac:dyDescent="0.25">
      <c r="A80" s="1"/>
      <c r="B80" s="14"/>
      <c r="C80" s="14"/>
      <c r="D80" s="14"/>
      <c r="E80" s="14"/>
      <c r="F80" s="14"/>
      <c r="G80" s="7"/>
    </row>
    <row r="81" spans="1:7" s="2" customFormat="1" ht="13.5" customHeight="1" x14ac:dyDescent="0.25">
      <c r="A81" s="1"/>
      <c r="B81" s="14"/>
      <c r="C81" s="14"/>
      <c r="D81" s="14"/>
      <c r="E81" s="14"/>
      <c r="F81" s="14"/>
      <c r="G81" s="7"/>
    </row>
    <row r="82" spans="1:7" s="2" customFormat="1" ht="13.5" customHeight="1" x14ac:dyDescent="0.25">
      <c r="A82" s="1"/>
      <c r="B82" s="14"/>
      <c r="C82" s="14"/>
      <c r="D82" s="14"/>
      <c r="E82" s="14"/>
      <c r="F82" s="14"/>
      <c r="G82" s="7"/>
    </row>
    <row r="83" spans="1:7" s="2" customFormat="1" ht="13.5" customHeight="1" x14ac:dyDescent="0.25">
      <c r="A83" s="1"/>
      <c r="B83" s="14"/>
      <c r="C83" s="14"/>
      <c r="D83" s="14"/>
      <c r="E83" s="14"/>
      <c r="F83" s="14"/>
      <c r="G83" s="7"/>
    </row>
    <row r="84" spans="1:7" s="2" customFormat="1" ht="13.5" customHeight="1" x14ac:dyDescent="0.25">
      <c r="A84" s="1"/>
      <c r="B84" s="14"/>
      <c r="C84" s="14"/>
      <c r="D84" s="14"/>
      <c r="E84" s="14"/>
      <c r="F84" s="14"/>
      <c r="G84" s="7"/>
    </row>
    <row r="85" spans="1:7" s="2" customFormat="1" ht="13.5" customHeight="1" x14ac:dyDescent="0.25">
      <c r="A85" s="1"/>
      <c r="B85" s="14"/>
      <c r="C85" s="14"/>
      <c r="D85" s="14"/>
      <c r="E85" s="14"/>
      <c r="F85" s="14"/>
      <c r="G85" s="7"/>
    </row>
    <row r="86" spans="1:7" s="2" customFormat="1" ht="13.5" customHeight="1" x14ac:dyDescent="0.25">
      <c r="A86" s="1"/>
      <c r="B86" s="14"/>
      <c r="C86" s="14"/>
      <c r="D86" s="14"/>
      <c r="E86" s="14"/>
      <c r="F86" s="14"/>
      <c r="G86" s="7"/>
    </row>
    <row r="87" spans="1:7" s="2" customFormat="1" ht="13.5" customHeight="1" x14ac:dyDescent="0.25">
      <c r="A87" s="1"/>
      <c r="B87" s="14"/>
      <c r="C87" s="14"/>
      <c r="D87" s="14"/>
      <c r="E87" s="14"/>
      <c r="F87" s="14"/>
      <c r="G87" s="7"/>
    </row>
    <row r="88" spans="1:7" s="2" customFormat="1" ht="13.5" customHeight="1" x14ac:dyDescent="0.25">
      <c r="A88" s="1"/>
      <c r="B88" s="14"/>
      <c r="C88" s="14"/>
      <c r="D88" s="14"/>
      <c r="E88" s="14"/>
      <c r="F88" s="14"/>
      <c r="G88" s="7"/>
    </row>
    <row r="89" spans="1:7" s="2" customFormat="1" ht="13.5" customHeight="1" x14ac:dyDescent="0.25">
      <c r="A89" s="1"/>
      <c r="B89" s="14"/>
      <c r="C89" s="14"/>
      <c r="D89" s="14"/>
      <c r="E89" s="14"/>
      <c r="F89" s="14"/>
      <c r="G89" s="7"/>
    </row>
    <row r="90" spans="1:7" s="2" customFormat="1" ht="13.5" customHeight="1" x14ac:dyDescent="0.25">
      <c r="A90" s="1"/>
      <c r="B90" s="14"/>
      <c r="C90" s="14"/>
      <c r="D90" s="14"/>
      <c r="E90" s="14"/>
      <c r="F90" s="14"/>
      <c r="G90" s="7"/>
    </row>
    <row r="91" spans="1:7" s="2" customFormat="1" ht="13.5" customHeight="1" x14ac:dyDescent="0.25">
      <c r="A91" s="1"/>
      <c r="B91" s="14"/>
      <c r="C91" s="14"/>
      <c r="D91" s="14"/>
      <c r="E91" s="14"/>
      <c r="F91" s="14"/>
      <c r="G91" s="7"/>
    </row>
    <row r="92" spans="1:7" s="2" customFormat="1" ht="13.5" customHeight="1" x14ac:dyDescent="0.25">
      <c r="A92" s="1"/>
      <c r="B92" s="14"/>
      <c r="C92" s="14"/>
      <c r="D92" s="14"/>
      <c r="E92" s="14"/>
      <c r="F92" s="14"/>
      <c r="G92" s="7"/>
    </row>
    <row r="93" spans="1:7" s="2" customFormat="1" ht="13.5" customHeight="1" x14ac:dyDescent="0.25">
      <c r="A93" s="1"/>
      <c r="B93" s="14"/>
      <c r="C93" s="14"/>
      <c r="D93" s="14"/>
      <c r="E93" s="14"/>
      <c r="F93" s="14"/>
      <c r="G93" s="7"/>
    </row>
    <row r="94" spans="1:7" s="2" customFormat="1" ht="13.5" customHeight="1" x14ac:dyDescent="0.25">
      <c r="A94" s="1"/>
      <c r="B94" s="14"/>
      <c r="C94" s="14"/>
      <c r="D94" s="14"/>
      <c r="E94" s="14"/>
      <c r="F94" s="14"/>
      <c r="G94" s="7"/>
    </row>
    <row r="95" spans="1:7" s="2" customFormat="1" ht="13.5" customHeight="1" x14ac:dyDescent="0.25">
      <c r="A95" s="1"/>
      <c r="B95" s="14"/>
      <c r="C95" s="14"/>
      <c r="D95" s="14"/>
      <c r="E95" s="14"/>
      <c r="F95" s="14"/>
      <c r="G95" s="7"/>
    </row>
    <row r="96" spans="1:7" s="2" customFormat="1" ht="13.5" customHeight="1" x14ac:dyDescent="0.25">
      <c r="A96" s="1"/>
      <c r="B96" s="14"/>
      <c r="C96" s="14"/>
      <c r="D96" s="14"/>
      <c r="E96" s="14"/>
      <c r="F96" s="14"/>
      <c r="G96" s="7"/>
    </row>
    <row r="97" spans="1:7" s="2" customFormat="1" ht="13.5" customHeight="1" x14ac:dyDescent="0.25">
      <c r="A97" s="1"/>
      <c r="B97" s="14"/>
      <c r="C97" s="14"/>
      <c r="D97" s="14"/>
      <c r="E97" s="14"/>
      <c r="F97" s="14"/>
      <c r="G97" s="7"/>
    </row>
    <row r="98" spans="1:7" s="2" customFormat="1" ht="13.5" customHeight="1" x14ac:dyDescent="0.25">
      <c r="A98" s="1"/>
      <c r="B98" s="14"/>
      <c r="C98" s="14"/>
      <c r="D98" s="14"/>
      <c r="E98" s="14"/>
      <c r="F98" s="14"/>
      <c r="G98" s="7"/>
    </row>
    <row r="99" spans="1:7" s="2" customFormat="1" ht="13.5" customHeight="1" x14ac:dyDescent="0.25">
      <c r="B99" s="14"/>
      <c r="C99" s="14"/>
      <c r="D99" s="14"/>
      <c r="E99" s="14"/>
      <c r="F99" s="14"/>
      <c r="G99" s="7"/>
    </row>
    <row r="100" spans="1:7" s="2" customFormat="1" ht="13.5" customHeight="1" x14ac:dyDescent="0.25">
      <c r="B100" s="14"/>
      <c r="C100" s="14"/>
      <c r="D100" s="14"/>
      <c r="E100" s="14"/>
      <c r="F100" s="14"/>
      <c r="G100" s="7"/>
    </row>
    <row r="101" spans="1:7" ht="13.5" customHeight="1" x14ac:dyDescent="0.3">
      <c r="A101" s="6"/>
      <c r="B101" s="14"/>
      <c r="C101" s="14"/>
      <c r="G101" s="7"/>
    </row>
    <row r="102" spans="1:7" ht="13.5" customHeight="1" x14ac:dyDescent="0.25">
      <c r="A102" s="2"/>
      <c r="B102" s="13"/>
      <c r="C102" s="13"/>
      <c r="D102" s="13"/>
      <c r="E102" s="13"/>
      <c r="F102" s="13"/>
      <c r="G102" s="5"/>
    </row>
    <row r="103" spans="1:7" s="2" customFormat="1" ht="13.5" customHeight="1" x14ac:dyDescent="0.25">
      <c r="A103" s="1"/>
      <c r="B103" s="14"/>
      <c r="C103" s="13"/>
      <c r="D103" s="13"/>
      <c r="E103" s="14"/>
      <c r="F103" s="14"/>
      <c r="G103" s="7"/>
    </row>
    <row r="104" spans="1:7" s="2" customFormat="1" ht="13.5" customHeight="1" x14ac:dyDescent="0.25">
      <c r="A104" s="1"/>
      <c r="B104" s="16"/>
      <c r="C104" s="16"/>
      <c r="D104" s="16"/>
      <c r="E104" s="16"/>
      <c r="F104" s="16"/>
      <c r="G104" s="1"/>
    </row>
    <row r="105" spans="1:7" s="2" customFormat="1" ht="13.5" customHeight="1" x14ac:dyDescent="0.25">
      <c r="A105" s="1"/>
      <c r="B105" s="16"/>
      <c r="C105" s="16"/>
      <c r="D105" s="16"/>
      <c r="E105" s="16"/>
      <c r="F105" s="16"/>
      <c r="G105" s="1"/>
    </row>
    <row r="106" spans="1:7" s="2" customFormat="1" ht="13.5" customHeight="1" x14ac:dyDescent="0.25">
      <c r="A106" s="1"/>
      <c r="B106" s="16"/>
      <c r="C106" s="16"/>
      <c r="D106" s="16"/>
      <c r="E106" s="16"/>
      <c r="F106" s="16"/>
      <c r="G106" s="1"/>
    </row>
    <row r="107" spans="1:7" s="2" customFormat="1" ht="13.5" customHeight="1" x14ac:dyDescent="0.25">
      <c r="A107" s="1"/>
      <c r="B107" s="16"/>
      <c r="C107" s="16"/>
      <c r="D107" s="16"/>
      <c r="E107" s="16"/>
      <c r="F107" s="16"/>
      <c r="G107" s="1"/>
    </row>
    <row r="108" spans="1:7" s="2" customFormat="1" ht="13.5" customHeight="1" x14ac:dyDescent="0.25">
      <c r="A108" s="1"/>
      <c r="B108" s="16"/>
      <c r="C108" s="16"/>
      <c r="D108" s="16"/>
      <c r="E108" s="16"/>
      <c r="F108" s="16"/>
      <c r="G108" s="1"/>
    </row>
    <row r="109" spans="1:7" s="2" customFormat="1" ht="13.5" customHeight="1" x14ac:dyDescent="0.25">
      <c r="A109" s="1"/>
      <c r="B109" s="16"/>
      <c r="C109" s="16"/>
      <c r="D109" s="16"/>
      <c r="E109" s="16"/>
      <c r="F109" s="16"/>
      <c r="G109" s="1"/>
    </row>
    <row r="110" spans="1:7" s="2" customFormat="1" ht="13.5" customHeight="1" x14ac:dyDescent="0.25">
      <c r="A110" s="1"/>
      <c r="B110" s="16"/>
      <c r="C110" s="16"/>
      <c r="D110" s="16"/>
      <c r="E110" s="16"/>
      <c r="F110" s="16"/>
      <c r="G110" s="1"/>
    </row>
    <row r="111" spans="1:7" s="2" customFormat="1" ht="13.5" customHeight="1" x14ac:dyDescent="0.25">
      <c r="A111" s="1"/>
      <c r="B111" s="16"/>
      <c r="C111" s="16"/>
      <c r="D111" s="16"/>
      <c r="E111" s="16"/>
      <c r="F111" s="16"/>
      <c r="G111" s="1"/>
    </row>
    <row r="112" spans="1:7" s="2" customFormat="1" ht="13.5" customHeight="1" x14ac:dyDescent="0.25">
      <c r="A112" s="1"/>
      <c r="B112" s="16"/>
      <c r="C112" s="16"/>
      <c r="D112" s="16"/>
      <c r="E112" s="16"/>
      <c r="F112" s="16"/>
      <c r="G112" s="1"/>
    </row>
    <row r="113" spans="1:7" s="2" customFormat="1" ht="13.5" customHeight="1" x14ac:dyDescent="0.25">
      <c r="A113" s="1"/>
      <c r="B113" s="16"/>
      <c r="C113" s="16"/>
      <c r="D113" s="16"/>
      <c r="E113" s="16"/>
      <c r="F113" s="16"/>
      <c r="G113" s="1"/>
    </row>
    <row r="114" spans="1:7" s="2" customFormat="1" ht="13.5" customHeight="1" x14ac:dyDescent="0.25">
      <c r="A114" s="1"/>
      <c r="B114" s="16"/>
      <c r="C114" s="16"/>
      <c r="D114" s="16"/>
      <c r="E114" s="16"/>
      <c r="F114" s="16"/>
      <c r="G114" s="1"/>
    </row>
    <row r="115" spans="1:7" s="2" customFormat="1" ht="13.5" customHeight="1" x14ac:dyDescent="0.25">
      <c r="A115" s="1"/>
      <c r="B115" s="16"/>
      <c r="C115" s="16"/>
      <c r="D115" s="16"/>
      <c r="E115" s="16"/>
      <c r="F115" s="16"/>
      <c r="G115" s="1"/>
    </row>
    <row r="116" spans="1:7" s="2" customFormat="1" ht="13.5" customHeight="1" x14ac:dyDescent="0.25">
      <c r="A116" s="1"/>
      <c r="B116" s="16"/>
      <c r="C116" s="16"/>
      <c r="D116" s="16"/>
      <c r="E116" s="16"/>
      <c r="F116" s="16"/>
      <c r="G116" s="1"/>
    </row>
    <row r="117" spans="1:7" s="2" customFormat="1" ht="13.5" customHeight="1" x14ac:dyDescent="0.25">
      <c r="A117" s="1"/>
      <c r="B117" s="16"/>
      <c r="C117" s="16"/>
      <c r="D117" s="16"/>
      <c r="E117" s="16"/>
      <c r="F117" s="16"/>
      <c r="G117" s="1"/>
    </row>
    <row r="118" spans="1:7" s="2" customFormat="1" ht="13.5" customHeight="1" x14ac:dyDescent="0.25">
      <c r="A118" s="1"/>
      <c r="B118" s="16"/>
      <c r="C118" s="16"/>
      <c r="D118" s="16"/>
      <c r="E118" s="16"/>
      <c r="F118" s="16"/>
      <c r="G118" s="1"/>
    </row>
    <row r="119" spans="1:7" s="2" customFormat="1" ht="13.5" customHeight="1" x14ac:dyDescent="0.25">
      <c r="A119" s="1"/>
      <c r="B119" s="16"/>
      <c r="C119" s="16"/>
      <c r="D119" s="16"/>
      <c r="E119" s="16"/>
      <c r="F119" s="16"/>
      <c r="G119" s="1"/>
    </row>
    <row r="120" spans="1:7" s="2" customFormat="1" ht="13.5" customHeight="1" x14ac:dyDescent="0.25">
      <c r="A120" s="1"/>
      <c r="B120" s="16"/>
      <c r="C120" s="16"/>
      <c r="D120" s="16"/>
      <c r="E120" s="16"/>
      <c r="F120" s="16"/>
      <c r="G120" s="1"/>
    </row>
    <row r="121" spans="1:7" s="2" customFormat="1" ht="13.5" customHeight="1" x14ac:dyDescent="0.25">
      <c r="A121" s="1"/>
      <c r="B121" s="16"/>
      <c r="C121" s="16"/>
      <c r="D121" s="16"/>
      <c r="E121" s="16"/>
      <c r="F121" s="16"/>
      <c r="G121" s="1"/>
    </row>
    <row r="122" spans="1:7" s="2" customFormat="1" ht="13.5" customHeight="1" x14ac:dyDescent="0.35">
      <c r="A122" s="10"/>
      <c r="B122" s="16"/>
      <c r="C122" s="16"/>
      <c r="D122" s="16"/>
      <c r="E122" s="16"/>
      <c r="F122" s="16"/>
      <c r="G122" s="1"/>
    </row>
    <row r="123" spans="1:7" s="2" customFormat="1" ht="13.5" customHeight="1" x14ac:dyDescent="0.25">
      <c r="A123" s="1"/>
      <c r="B123" s="16"/>
      <c r="C123" s="16"/>
      <c r="D123" s="16"/>
      <c r="E123" s="16"/>
      <c r="F123" s="16"/>
      <c r="G123" s="1"/>
    </row>
    <row r="124" spans="1:7" s="2" customFormat="1" x14ac:dyDescent="0.25">
      <c r="A124" s="1"/>
      <c r="B124" s="16"/>
      <c r="C124" s="16"/>
      <c r="D124" s="16"/>
      <c r="E124" s="16"/>
      <c r="F124" s="16"/>
      <c r="G124" s="1"/>
    </row>
    <row r="125" spans="1:7" s="2" customFormat="1" x14ac:dyDescent="0.25">
      <c r="A125" s="1"/>
      <c r="B125" s="16"/>
      <c r="C125" s="16"/>
      <c r="D125" s="16"/>
      <c r="E125" s="16"/>
      <c r="F125" s="16"/>
      <c r="G125" s="1"/>
    </row>
    <row r="126" spans="1:7" s="2" customFormat="1" x14ac:dyDescent="0.25">
      <c r="A126" s="1"/>
      <c r="B126" s="16"/>
      <c r="C126" s="16"/>
      <c r="D126" s="16"/>
      <c r="E126" s="16"/>
      <c r="F126" s="16"/>
      <c r="G126" s="1"/>
    </row>
    <row r="127" spans="1:7" s="2" customFormat="1" x14ac:dyDescent="0.25">
      <c r="A127" s="1"/>
      <c r="B127" s="16"/>
      <c r="C127" s="16"/>
      <c r="D127" s="16"/>
      <c r="E127" s="16"/>
      <c r="F127" s="16"/>
      <c r="G127" s="1"/>
    </row>
    <row r="128" spans="1:7" s="2" customFormat="1" x14ac:dyDescent="0.25">
      <c r="B128" s="14"/>
      <c r="C128" s="14"/>
      <c r="D128" s="14"/>
      <c r="E128" s="14"/>
      <c r="F128" s="14"/>
      <c r="G128" s="7"/>
    </row>
    <row r="129" spans="2:6" s="2" customFormat="1" x14ac:dyDescent="0.25">
      <c r="B129" s="14"/>
      <c r="C129" s="14"/>
      <c r="D129" s="14"/>
      <c r="E129" s="14"/>
      <c r="F129" s="14"/>
    </row>
    <row r="130" spans="2:6" s="2" customFormat="1" x14ac:dyDescent="0.25">
      <c r="B130" s="19"/>
      <c r="C130" s="19"/>
      <c r="D130" s="19"/>
      <c r="E130" s="19"/>
      <c r="F130" s="19"/>
    </row>
    <row r="131" spans="2:6" s="2" customFormat="1" x14ac:dyDescent="0.25">
      <c r="B131" s="19"/>
      <c r="C131" s="19"/>
      <c r="D131" s="19"/>
      <c r="E131" s="19"/>
      <c r="F131" s="19"/>
    </row>
    <row r="132" spans="2:6" s="2" customFormat="1" x14ac:dyDescent="0.25">
      <c r="B132" s="19"/>
      <c r="C132" s="19"/>
      <c r="D132" s="19"/>
      <c r="E132" s="19"/>
      <c r="F132" s="19"/>
    </row>
    <row r="133" spans="2:6" s="2" customFormat="1" x14ac:dyDescent="0.25">
      <c r="B133" s="19"/>
      <c r="C133" s="19"/>
      <c r="D133" s="19"/>
      <c r="E133" s="19"/>
      <c r="F133" s="19"/>
    </row>
    <row r="134" spans="2:6" s="2" customFormat="1" x14ac:dyDescent="0.25">
      <c r="B134" s="19"/>
      <c r="C134" s="19"/>
      <c r="D134" s="19"/>
      <c r="E134" s="19"/>
      <c r="F134" s="19"/>
    </row>
    <row r="135" spans="2:6" s="2" customFormat="1" x14ac:dyDescent="0.25">
      <c r="B135" s="19"/>
      <c r="C135" s="19"/>
      <c r="D135" s="19"/>
      <c r="E135" s="19"/>
      <c r="F135" s="19"/>
    </row>
    <row r="136" spans="2:6" s="2" customFormat="1" x14ac:dyDescent="0.25">
      <c r="B136" s="19"/>
      <c r="C136" s="19"/>
      <c r="D136" s="19"/>
      <c r="E136" s="19"/>
      <c r="F136" s="19"/>
    </row>
    <row r="137" spans="2:6" s="2" customFormat="1" x14ac:dyDescent="0.25">
      <c r="B137" s="19"/>
      <c r="C137" s="19"/>
      <c r="D137" s="19"/>
      <c r="E137" s="19"/>
      <c r="F137" s="19"/>
    </row>
    <row r="138" spans="2:6" s="2" customFormat="1" x14ac:dyDescent="0.25">
      <c r="B138" s="19"/>
      <c r="C138" s="19"/>
      <c r="D138" s="19"/>
      <c r="E138" s="19"/>
      <c r="F138" s="19"/>
    </row>
    <row r="139" spans="2:6" s="2" customFormat="1" x14ac:dyDescent="0.25">
      <c r="B139" s="19"/>
      <c r="C139" s="19"/>
      <c r="D139" s="19"/>
      <c r="E139" s="19"/>
      <c r="F139" s="19"/>
    </row>
    <row r="140" spans="2:6" s="2" customFormat="1" x14ac:dyDescent="0.25">
      <c r="B140" s="19"/>
      <c r="C140" s="19"/>
      <c r="D140" s="19"/>
      <c r="E140" s="19"/>
      <c r="F140" s="19"/>
    </row>
    <row r="141" spans="2:6" s="2" customFormat="1" x14ac:dyDescent="0.25">
      <c r="B141" s="19"/>
      <c r="C141" s="19"/>
      <c r="D141" s="19"/>
      <c r="E141" s="19"/>
      <c r="F141" s="19"/>
    </row>
    <row r="142" spans="2:6" s="2" customFormat="1" x14ac:dyDescent="0.25">
      <c r="B142" s="19"/>
      <c r="C142" s="19"/>
      <c r="D142" s="19"/>
      <c r="E142" s="19"/>
      <c r="F142" s="19"/>
    </row>
    <row r="143" spans="2:6" s="2" customFormat="1" x14ac:dyDescent="0.25">
      <c r="B143" s="19"/>
      <c r="C143" s="19"/>
      <c r="D143" s="19"/>
      <c r="E143" s="19"/>
      <c r="F143" s="19"/>
    </row>
    <row r="144" spans="2:6" s="2" customFormat="1" x14ac:dyDescent="0.25">
      <c r="B144" s="19"/>
      <c r="C144" s="19"/>
      <c r="D144" s="19"/>
      <c r="E144" s="19"/>
      <c r="F144" s="19"/>
    </row>
    <row r="145" spans="2:6" s="2" customFormat="1" x14ac:dyDescent="0.25">
      <c r="B145" s="19"/>
      <c r="C145" s="19"/>
      <c r="D145" s="19"/>
      <c r="E145" s="19"/>
      <c r="F145" s="19"/>
    </row>
    <row r="146" spans="2:6" s="2" customFormat="1" x14ac:dyDescent="0.25">
      <c r="B146" s="19"/>
      <c r="C146" s="19"/>
      <c r="D146" s="19"/>
      <c r="E146" s="19"/>
      <c r="F146" s="19"/>
    </row>
    <row r="147" spans="2:6" s="2" customFormat="1" x14ac:dyDescent="0.25">
      <c r="B147" s="19"/>
      <c r="C147" s="19"/>
      <c r="D147" s="19"/>
      <c r="E147" s="19"/>
      <c r="F147" s="19"/>
    </row>
    <row r="148" spans="2:6" s="2" customFormat="1" x14ac:dyDescent="0.25">
      <c r="B148" s="19"/>
      <c r="C148" s="19"/>
      <c r="D148" s="19"/>
      <c r="E148" s="19"/>
      <c r="F148" s="19"/>
    </row>
    <row r="149" spans="2:6" s="2" customFormat="1" x14ac:dyDescent="0.25">
      <c r="B149" s="19"/>
      <c r="C149" s="19"/>
      <c r="D149" s="19"/>
      <c r="E149" s="19"/>
      <c r="F149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0"/>
  <sheetViews>
    <sheetView tabSelected="1" zoomScale="68" zoomScaleNormal="81" workbookViewId="0"/>
  </sheetViews>
  <sheetFormatPr defaultColWidth="11.453125" defaultRowHeight="12.5" x14ac:dyDescent="0.25"/>
  <cols>
    <col min="1" max="1" width="5.90625" style="16" bestFit="1" customWidth="1"/>
    <col min="2" max="2" width="12.453125" style="16" customWidth="1"/>
    <col min="3" max="3" width="15" style="16" customWidth="1"/>
    <col min="4" max="4" width="16.36328125" style="16" customWidth="1"/>
    <col min="5" max="5" width="16.453125" style="16" customWidth="1"/>
    <col min="6" max="6" width="23.36328125" style="16" customWidth="1"/>
    <col min="7" max="7" width="5.6328125" style="16" customWidth="1"/>
    <col min="8" max="8" width="93.90625" style="1" bestFit="1" customWidth="1"/>
    <col min="9" max="16384" width="11.453125" style="1"/>
  </cols>
  <sheetData>
    <row r="1" spans="1:11" s="33" customFormat="1" ht="14.15" customHeight="1" thickBot="1" x14ac:dyDescent="0.35">
      <c r="A1" s="74" t="s">
        <v>64</v>
      </c>
      <c r="B1" s="99"/>
      <c r="C1" s="99"/>
      <c r="D1" s="76"/>
      <c r="E1" s="99"/>
      <c r="F1" s="76"/>
      <c r="G1" s="89"/>
      <c r="H1" s="90"/>
      <c r="I1" s="91"/>
      <c r="J1" s="91"/>
      <c r="K1" s="91"/>
    </row>
    <row r="2" spans="1:11" s="108" customFormat="1" ht="14.15" customHeight="1" x14ac:dyDescent="0.3">
      <c r="A2" s="123" t="s">
        <v>16</v>
      </c>
      <c r="B2" s="104" t="s">
        <v>22</v>
      </c>
      <c r="C2" s="104" t="s">
        <v>23</v>
      </c>
      <c r="D2" s="104" t="s">
        <v>65</v>
      </c>
      <c r="E2" s="104" t="s">
        <v>66</v>
      </c>
      <c r="F2" s="104" t="s">
        <v>67</v>
      </c>
      <c r="G2" s="104" t="s">
        <v>19</v>
      </c>
      <c r="H2" s="105" t="s">
        <v>20</v>
      </c>
      <c r="I2" s="107"/>
      <c r="J2" s="107"/>
      <c r="K2" s="107"/>
    </row>
    <row r="3" spans="1:11" s="33" customFormat="1" ht="14.15" customHeight="1" thickBot="1" x14ac:dyDescent="0.35">
      <c r="A3" s="160"/>
      <c r="B3" s="142">
        <v>15</v>
      </c>
      <c r="C3" s="142">
        <v>20</v>
      </c>
      <c r="D3" s="142">
        <v>20</v>
      </c>
      <c r="E3" s="142">
        <v>15</v>
      </c>
      <c r="F3" s="142">
        <v>10</v>
      </c>
      <c r="G3" s="142">
        <f>SUM(B3:F3)</f>
        <v>80</v>
      </c>
      <c r="H3" s="144"/>
      <c r="I3" s="91"/>
      <c r="J3" s="91"/>
      <c r="K3" s="91"/>
    </row>
    <row r="4" spans="1:11" s="107" customFormat="1" ht="14.15" customHeight="1" x14ac:dyDescent="0.3">
      <c r="A4" s="164" t="s">
        <v>107</v>
      </c>
      <c r="B4" s="165">
        <v>15</v>
      </c>
      <c r="C4" s="165">
        <v>20</v>
      </c>
      <c r="D4" s="165">
        <v>20</v>
      </c>
      <c r="E4" s="165">
        <v>15</v>
      </c>
      <c r="F4" s="165">
        <v>10</v>
      </c>
      <c r="G4" s="142">
        <f t="shared" ref="G4:G33" si="0">SUM(B4:F4)</f>
        <v>80</v>
      </c>
      <c r="H4" s="166"/>
    </row>
    <row r="5" spans="1:11" s="36" customFormat="1" ht="14.15" customHeight="1" x14ac:dyDescent="0.3">
      <c r="A5" s="34" t="s">
        <v>87</v>
      </c>
      <c r="B5" s="46">
        <v>15</v>
      </c>
      <c r="C5" s="46">
        <v>20</v>
      </c>
      <c r="D5" s="46">
        <v>20</v>
      </c>
      <c r="E5" s="46">
        <v>15</v>
      </c>
      <c r="F5" s="46">
        <v>10</v>
      </c>
      <c r="G5" s="142">
        <f t="shared" si="0"/>
        <v>80</v>
      </c>
      <c r="H5" s="40"/>
    </row>
    <row r="6" spans="1:11" s="36" customFormat="1" ht="14.15" customHeight="1" x14ac:dyDescent="0.3">
      <c r="A6" s="34" t="s">
        <v>94</v>
      </c>
      <c r="B6" s="46">
        <v>15</v>
      </c>
      <c r="C6" s="46">
        <v>20</v>
      </c>
      <c r="D6" s="46">
        <v>20</v>
      </c>
      <c r="E6" s="46">
        <v>15</v>
      </c>
      <c r="F6" s="46">
        <v>10</v>
      </c>
      <c r="G6" s="142">
        <f t="shared" si="0"/>
        <v>80</v>
      </c>
      <c r="H6" s="40"/>
    </row>
    <row r="7" spans="1:11" s="36" customFormat="1" ht="14.15" customHeight="1" x14ac:dyDescent="0.3">
      <c r="A7" s="34" t="s">
        <v>102</v>
      </c>
      <c r="B7" s="46">
        <v>15</v>
      </c>
      <c r="C7" s="46">
        <v>20</v>
      </c>
      <c r="D7" s="46">
        <v>20</v>
      </c>
      <c r="E7" s="46">
        <v>15</v>
      </c>
      <c r="F7" s="46">
        <v>10</v>
      </c>
      <c r="G7" s="142">
        <f t="shared" si="0"/>
        <v>80</v>
      </c>
      <c r="H7" s="40"/>
    </row>
    <row r="8" spans="1:11" s="36" customFormat="1" ht="14.15" customHeight="1" x14ac:dyDescent="0.3">
      <c r="A8" s="34" t="s">
        <v>85</v>
      </c>
      <c r="B8" s="46">
        <v>15</v>
      </c>
      <c r="C8" s="46">
        <v>20</v>
      </c>
      <c r="D8" s="46">
        <v>20</v>
      </c>
      <c r="E8" s="46">
        <v>15</v>
      </c>
      <c r="F8" s="46">
        <v>10</v>
      </c>
      <c r="G8" s="142">
        <f t="shared" si="0"/>
        <v>80</v>
      </c>
      <c r="H8" s="40"/>
    </row>
    <row r="9" spans="1:11" s="36" customFormat="1" ht="14.15" customHeight="1" x14ac:dyDescent="0.3">
      <c r="A9" s="34" t="s">
        <v>98</v>
      </c>
      <c r="B9" s="46">
        <v>15</v>
      </c>
      <c r="C9" s="46">
        <v>20</v>
      </c>
      <c r="D9" s="46">
        <v>20</v>
      </c>
      <c r="E9" s="46">
        <v>15</v>
      </c>
      <c r="F9" s="46">
        <v>10</v>
      </c>
      <c r="G9" s="142">
        <f t="shared" si="0"/>
        <v>80</v>
      </c>
      <c r="H9" s="40"/>
    </row>
    <row r="10" spans="1:11" s="36" customFormat="1" ht="14.15" customHeight="1" x14ac:dyDescent="0.3">
      <c r="A10" s="34" t="s">
        <v>103</v>
      </c>
      <c r="B10" s="46">
        <v>15</v>
      </c>
      <c r="C10" s="46">
        <v>20</v>
      </c>
      <c r="D10" s="46">
        <v>20</v>
      </c>
      <c r="E10" s="46">
        <v>15</v>
      </c>
      <c r="F10" s="46">
        <v>10</v>
      </c>
      <c r="G10" s="142">
        <f t="shared" si="0"/>
        <v>80</v>
      </c>
      <c r="H10" s="40"/>
    </row>
    <row r="11" spans="1:11" s="36" customFormat="1" ht="14.15" customHeight="1" x14ac:dyDescent="0.3">
      <c r="A11" s="34" t="s">
        <v>79</v>
      </c>
      <c r="B11" s="46">
        <v>15</v>
      </c>
      <c r="C11" s="46">
        <v>20</v>
      </c>
      <c r="D11" s="46">
        <v>20</v>
      </c>
      <c r="E11" s="46">
        <v>15</v>
      </c>
      <c r="F11" s="46">
        <v>10</v>
      </c>
      <c r="G11" s="142">
        <f t="shared" si="0"/>
        <v>80</v>
      </c>
      <c r="H11" s="40"/>
    </row>
    <row r="12" spans="1:11" s="36" customFormat="1" ht="14.15" customHeight="1" x14ac:dyDescent="0.3">
      <c r="A12" s="34" t="s">
        <v>80</v>
      </c>
      <c r="B12" s="46">
        <v>15</v>
      </c>
      <c r="C12" s="46">
        <v>20</v>
      </c>
      <c r="D12" s="46">
        <v>20</v>
      </c>
      <c r="E12" s="46">
        <v>15</v>
      </c>
      <c r="F12" s="46">
        <v>10</v>
      </c>
      <c r="G12" s="142">
        <f t="shared" si="0"/>
        <v>80</v>
      </c>
    </row>
    <row r="13" spans="1:11" s="36" customFormat="1" ht="14.15" customHeight="1" x14ac:dyDescent="0.3">
      <c r="A13" s="35" t="s">
        <v>97</v>
      </c>
      <c r="B13" s="46">
        <v>15</v>
      </c>
      <c r="C13" s="46">
        <v>20</v>
      </c>
      <c r="D13" s="46">
        <v>20</v>
      </c>
      <c r="E13" s="46">
        <v>15</v>
      </c>
      <c r="F13" s="46">
        <v>10</v>
      </c>
      <c r="G13" s="142">
        <f t="shared" si="0"/>
        <v>80</v>
      </c>
      <c r="H13" s="40"/>
    </row>
    <row r="14" spans="1:11" s="36" customFormat="1" ht="14.15" customHeight="1" x14ac:dyDescent="0.3">
      <c r="A14" s="34" t="s">
        <v>83</v>
      </c>
      <c r="B14" s="46">
        <v>15</v>
      </c>
      <c r="C14" s="46">
        <v>20</v>
      </c>
      <c r="D14" s="46">
        <v>20</v>
      </c>
      <c r="E14" s="46">
        <v>15</v>
      </c>
      <c r="F14" s="46">
        <v>10</v>
      </c>
      <c r="G14" s="142">
        <f t="shared" si="0"/>
        <v>80</v>
      </c>
      <c r="H14" s="39"/>
    </row>
    <row r="15" spans="1:11" s="36" customFormat="1" ht="14.15" customHeight="1" x14ac:dyDescent="0.3">
      <c r="A15" s="35" t="s">
        <v>89</v>
      </c>
      <c r="B15" s="46">
        <v>15</v>
      </c>
      <c r="C15" s="46">
        <v>20</v>
      </c>
      <c r="D15" s="46">
        <v>20</v>
      </c>
      <c r="E15" s="46">
        <v>15</v>
      </c>
      <c r="F15" s="46">
        <v>10</v>
      </c>
      <c r="G15" s="142">
        <f t="shared" si="0"/>
        <v>80</v>
      </c>
    </row>
    <row r="16" spans="1:11" s="36" customFormat="1" ht="14.15" customHeight="1" x14ac:dyDescent="0.3">
      <c r="A16" s="35" t="s">
        <v>104</v>
      </c>
      <c r="B16" s="46">
        <v>15</v>
      </c>
      <c r="C16" s="46">
        <v>20</v>
      </c>
      <c r="D16" s="46">
        <v>20</v>
      </c>
      <c r="E16" s="46">
        <v>15</v>
      </c>
      <c r="F16" s="46">
        <v>10</v>
      </c>
      <c r="G16" s="142">
        <f t="shared" si="0"/>
        <v>80</v>
      </c>
      <c r="H16" s="40"/>
    </row>
    <row r="17" spans="1:8" s="36" customFormat="1" ht="14.15" customHeight="1" x14ac:dyDescent="0.3">
      <c r="A17" s="35" t="s">
        <v>101</v>
      </c>
      <c r="B17" s="46">
        <v>15</v>
      </c>
      <c r="C17" s="46">
        <v>20</v>
      </c>
      <c r="D17" s="46">
        <v>20</v>
      </c>
      <c r="E17" s="46">
        <v>15</v>
      </c>
      <c r="F17" s="46">
        <v>10</v>
      </c>
      <c r="G17" s="142">
        <f t="shared" si="0"/>
        <v>80</v>
      </c>
      <c r="H17" s="40"/>
    </row>
    <row r="18" spans="1:8" s="36" customFormat="1" ht="14.15" customHeight="1" x14ac:dyDescent="0.3">
      <c r="A18" s="35" t="s">
        <v>96</v>
      </c>
      <c r="B18" s="46">
        <v>15</v>
      </c>
      <c r="C18" s="46">
        <v>20</v>
      </c>
      <c r="D18" s="46">
        <v>20</v>
      </c>
      <c r="E18" s="46">
        <v>15</v>
      </c>
      <c r="F18" s="47">
        <v>10</v>
      </c>
      <c r="G18" s="142">
        <f t="shared" si="0"/>
        <v>80</v>
      </c>
      <c r="H18" s="44"/>
    </row>
    <row r="19" spans="1:8" s="36" customFormat="1" ht="14.15" customHeight="1" x14ac:dyDescent="0.3">
      <c r="A19" s="35" t="s">
        <v>82</v>
      </c>
      <c r="B19" s="46">
        <v>15</v>
      </c>
      <c r="C19" s="46">
        <v>20</v>
      </c>
      <c r="D19" s="46">
        <v>20</v>
      </c>
      <c r="E19" s="46">
        <v>15</v>
      </c>
      <c r="F19" s="46">
        <v>10</v>
      </c>
      <c r="G19" s="142">
        <f t="shared" si="0"/>
        <v>80</v>
      </c>
    </row>
    <row r="20" spans="1:8" s="36" customFormat="1" ht="14.15" customHeight="1" x14ac:dyDescent="0.3">
      <c r="A20" s="34" t="s">
        <v>86</v>
      </c>
      <c r="B20" s="46">
        <v>15</v>
      </c>
      <c r="C20" s="46">
        <v>20</v>
      </c>
      <c r="D20" s="46">
        <v>20</v>
      </c>
      <c r="E20" s="46">
        <v>15</v>
      </c>
      <c r="F20" s="45">
        <v>10</v>
      </c>
      <c r="G20" s="142">
        <f t="shared" si="0"/>
        <v>80</v>
      </c>
      <c r="H20" s="44"/>
    </row>
    <row r="21" spans="1:8" s="36" customFormat="1" ht="14.15" customHeight="1" x14ac:dyDescent="0.3">
      <c r="A21" s="35" t="s">
        <v>95</v>
      </c>
      <c r="B21" s="46">
        <v>15</v>
      </c>
      <c r="C21" s="46">
        <v>20</v>
      </c>
      <c r="D21" s="46">
        <v>20</v>
      </c>
      <c r="E21" s="46">
        <v>15</v>
      </c>
      <c r="F21" s="46">
        <v>10</v>
      </c>
      <c r="G21" s="142">
        <f t="shared" si="0"/>
        <v>80</v>
      </c>
    </row>
    <row r="22" spans="1:8" s="36" customFormat="1" ht="14.15" customHeight="1" x14ac:dyDescent="0.3">
      <c r="A22" s="35" t="s">
        <v>88</v>
      </c>
      <c r="B22" s="46">
        <v>15</v>
      </c>
      <c r="C22" s="46">
        <v>20</v>
      </c>
      <c r="D22" s="46">
        <v>20</v>
      </c>
      <c r="E22" s="46">
        <v>15</v>
      </c>
      <c r="F22" s="46">
        <v>10</v>
      </c>
      <c r="G22" s="142">
        <f t="shared" si="0"/>
        <v>80</v>
      </c>
      <c r="H22" s="40"/>
    </row>
    <row r="23" spans="1:8" s="36" customFormat="1" ht="14.15" customHeight="1" x14ac:dyDescent="0.3">
      <c r="A23" s="35" t="s">
        <v>81</v>
      </c>
      <c r="B23" s="46">
        <v>15</v>
      </c>
      <c r="C23" s="46">
        <v>20</v>
      </c>
      <c r="D23" s="46">
        <v>20</v>
      </c>
      <c r="E23" s="46">
        <v>15</v>
      </c>
      <c r="F23" s="46">
        <v>10</v>
      </c>
      <c r="G23" s="142">
        <f t="shared" si="0"/>
        <v>80</v>
      </c>
    </row>
    <row r="24" spans="1:8" s="36" customFormat="1" ht="14.15" customHeight="1" x14ac:dyDescent="0.3">
      <c r="A24" s="35" t="s">
        <v>99</v>
      </c>
      <c r="B24" s="46">
        <v>15</v>
      </c>
      <c r="C24" s="46">
        <v>20</v>
      </c>
      <c r="D24" s="46">
        <v>20</v>
      </c>
      <c r="E24" s="46">
        <v>15</v>
      </c>
      <c r="F24" s="46">
        <v>10</v>
      </c>
      <c r="G24" s="142">
        <f t="shared" si="0"/>
        <v>80</v>
      </c>
    </row>
    <row r="25" spans="1:8" s="36" customFormat="1" ht="14.15" customHeight="1" x14ac:dyDescent="0.3">
      <c r="A25" s="34" t="s">
        <v>90</v>
      </c>
      <c r="B25" s="46">
        <v>15</v>
      </c>
      <c r="C25" s="46">
        <v>20</v>
      </c>
      <c r="D25" s="46">
        <v>20</v>
      </c>
      <c r="E25" s="46">
        <v>15</v>
      </c>
      <c r="F25" s="46">
        <v>10</v>
      </c>
      <c r="G25" s="142">
        <f t="shared" si="0"/>
        <v>80</v>
      </c>
    </row>
    <row r="26" spans="1:8" s="36" customFormat="1" ht="14.15" customHeight="1" x14ac:dyDescent="0.3">
      <c r="A26" s="34" t="s">
        <v>84</v>
      </c>
      <c r="B26" s="46">
        <v>15</v>
      </c>
      <c r="C26" s="46">
        <v>20</v>
      </c>
      <c r="D26" s="46">
        <v>20</v>
      </c>
      <c r="E26" s="46">
        <v>15</v>
      </c>
      <c r="F26" s="46">
        <v>10</v>
      </c>
      <c r="G26" s="142">
        <f t="shared" si="0"/>
        <v>80</v>
      </c>
    </row>
    <row r="27" spans="1:8" s="36" customFormat="1" ht="14.15" customHeight="1" x14ac:dyDescent="0.3">
      <c r="A27" s="34" t="s">
        <v>111</v>
      </c>
      <c r="B27" s="46">
        <v>15</v>
      </c>
      <c r="C27" s="46">
        <v>20</v>
      </c>
      <c r="D27" s="46">
        <v>20</v>
      </c>
      <c r="E27" s="46">
        <v>15</v>
      </c>
      <c r="F27" s="46">
        <v>10</v>
      </c>
      <c r="G27" s="142">
        <f t="shared" si="0"/>
        <v>80</v>
      </c>
    </row>
    <row r="28" spans="1:8" s="36" customFormat="1" ht="14.15" customHeight="1" x14ac:dyDescent="0.3">
      <c r="A28" s="34" t="s">
        <v>92</v>
      </c>
      <c r="B28" s="46">
        <v>15</v>
      </c>
      <c r="C28" s="46">
        <v>20</v>
      </c>
      <c r="D28" s="46">
        <v>20</v>
      </c>
      <c r="E28" s="46">
        <v>15</v>
      </c>
      <c r="F28" s="46">
        <v>10</v>
      </c>
      <c r="G28" s="142">
        <f t="shared" si="0"/>
        <v>80</v>
      </c>
    </row>
    <row r="29" spans="1:8" s="36" customFormat="1" ht="14.15" customHeight="1" x14ac:dyDescent="0.3">
      <c r="A29" s="186" t="s">
        <v>106</v>
      </c>
      <c r="B29" s="46">
        <v>15</v>
      </c>
      <c r="C29" s="46">
        <v>20</v>
      </c>
      <c r="D29" s="46">
        <v>20</v>
      </c>
      <c r="E29" s="46">
        <v>15</v>
      </c>
      <c r="F29" s="46">
        <v>10</v>
      </c>
      <c r="G29" s="142">
        <f t="shared" si="0"/>
        <v>80</v>
      </c>
    </row>
    <row r="30" spans="1:8" s="36" customFormat="1" ht="14.15" customHeight="1" x14ac:dyDescent="0.3">
      <c r="A30" s="34" t="s">
        <v>93</v>
      </c>
      <c r="B30" s="46">
        <v>15</v>
      </c>
      <c r="C30" s="46">
        <v>20</v>
      </c>
      <c r="D30" s="46">
        <v>20</v>
      </c>
      <c r="E30" s="46">
        <v>15</v>
      </c>
      <c r="F30" s="45">
        <v>10</v>
      </c>
      <c r="G30" s="142">
        <f t="shared" si="0"/>
        <v>80</v>
      </c>
      <c r="H30" s="39"/>
    </row>
    <row r="31" spans="1:8" s="36" customFormat="1" ht="14.15" customHeight="1" x14ac:dyDescent="0.3">
      <c r="A31" s="35" t="s">
        <v>100</v>
      </c>
      <c r="B31" s="46">
        <v>15</v>
      </c>
      <c r="C31" s="46">
        <v>20</v>
      </c>
      <c r="D31" s="46">
        <v>20</v>
      </c>
      <c r="E31" s="46">
        <v>15</v>
      </c>
      <c r="F31" s="46">
        <v>10</v>
      </c>
      <c r="G31" s="142">
        <f t="shared" si="0"/>
        <v>80</v>
      </c>
      <c r="H31" s="39"/>
    </row>
    <row r="32" spans="1:8" s="36" customFormat="1" ht="14.15" customHeight="1" x14ac:dyDescent="0.3">
      <c r="A32" s="186" t="s">
        <v>105</v>
      </c>
      <c r="B32" s="46">
        <v>15</v>
      </c>
      <c r="C32" s="46">
        <v>20</v>
      </c>
      <c r="D32" s="46">
        <v>20</v>
      </c>
      <c r="E32" s="46">
        <v>15</v>
      </c>
      <c r="F32" s="46">
        <v>10</v>
      </c>
      <c r="G32" s="142">
        <f t="shared" si="0"/>
        <v>80</v>
      </c>
      <c r="H32" s="40"/>
    </row>
    <row r="33" spans="1:10" s="111" customFormat="1" ht="14.15" customHeight="1" thickBot="1" x14ac:dyDescent="0.35">
      <c r="A33" s="129" t="s">
        <v>91</v>
      </c>
      <c r="B33" s="46">
        <v>15</v>
      </c>
      <c r="C33" s="46">
        <v>20</v>
      </c>
      <c r="D33" s="46">
        <v>20</v>
      </c>
      <c r="E33" s="46">
        <v>15</v>
      </c>
      <c r="F33" s="130">
        <v>10</v>
      </c>
      <c r="G33" s="142">
        <f t="shared" si="0"/>
        <v>80</v>
      </c>
    </row>
    <row r="34" spans="1:10" s="2" customFormat="1" ht="13.5" customHeight="1" x14ac:dyDescent="0.25">
      <c r="A34" s="7"/>
      <c r="B34" s="14"/>
      <c r="C34" s="14"/>
      <c r="D34" s="14"/>
      <c r="E34" s="14"/>
      <c r="F34" s="14"/>
      <c r="G34" s="19"/>
      <c r="H34" s="7"/>
    </row>
    <row r="35" spans="1:10" s="2" customFormat="1" ht="13.5" customHeight="1" x14ac:dyDescent="0.25">
      <c r="A35" s="14"/>
      <c r="B35" s="14"/>
      <c r="C35" s="14"/>
      <c r="D35" s="14"/>
      <c r="E35" s="14"/>
      <c r="F35" s="14"/>
      <c r="G35" s="19"/>
      <c r="H35" s="7"/>
    </row>
    <row r="36" spans="1:10" s="2" customFormat="1" ht="13.5" customHeight="1" x14ac:dyDescent="0.25">
      <c r="A36" s="14"/>
      <c r="B36" s="14"/>
      <c r="C36" s="14"/>
      <c r="D36" s="14"/>
      <c r="E36" s="14"/>
      <c r="F36" s="14"/>
      <c r="G36" s="19"/>
      <c r="H36" s="7"/>
    </row>
    <row r="37" spans="1:10" s="2" customFormat="1" ht="13.5" customHeight="1" x14ac:dyDescent="0.25">
      <c r="A37" s="13"/>
      <c r="B37" s="14"/>
      <c r="C37" s="14"/>
      <c r="D37" s="14"/>
      <c r="E37" s="14"/>
      <c r="F37" s="14"/>
      <c r="G37" s="19"/>
      <c r="H37" s="7"/>
    </row>
    <row r="38" spans="1:10" s="2" customFormat="1" ht="13.5" customHeight="1" x14ac:dyDescent="0.25">
      <c r="A38" s="13"/>
      <c r="B38" s="14"/>
      <c r="C38" s="14"/>
      <c r="D38" s="14"/>
      <c r="E38" s="14"/>
      <c r="F38" s="14"/>
      <c r="G38" s="19"/>
      <c r="H38" s="7"/>
    </row>
    <row r="39" spans="1:10" s="2" customFormat="1" ht="13.5" customHeight="1" x14ac:dyDescent="0.25">
      <c r="A39" s="13"/>
      <c r="B39" s="14"/>
      <c r="C39" s="14"/>
      <c r="D39" s="14"/>
      <c r="E39" s="14"/>
      <c r="F39" s="14"/>
      <c r="G39" s="19"/>
      <c r="H39" s="7"/>
    </row>
    <row r="40" spans="1:10" s="2" customFormat="1" ht="13.5" customHeight="1" x14ac:dyDescent="0.25">
      <c r="A40" s="13"/>
      <c r="B40" s="14"/>
      <c r="C40" s="14"/>
      <c r="D40" s="14"/>
      <c r="E40" s="14"/>
      <c r="F40" s="14"/>
      <c r="G40" s="19"/>
      <c r="H40" s="7"/>
    </row>
    <row r="41" spans="1:10" s="2" customFormat="1" ht="13.5" customHeight="1" x14ac:dyDescent="0.25">
      <c r="A41" s="14"/>
      <c r="B41" s="14"/>
      <c r="C41" s="14"/>
      <c r="D41" s="14"/>
      <c r="E41" s="14"/>
      <c r="F41" s="14"/>
      <c r="G41" s="19"/>
      <c r="H41" s="5"/>
    </row>
    <row r="42" spans="1:10" s="2" customFormat="1" ht="13.5" customHeight="1" x14ac:dyDescent="0.3">
      <c r="A42" s="12"/>
      <c r="B42" s="14"/>
      <c r="C42" s="14"/>
      <c r="D42" s="16"/>
      <c r="E42" s="14"/>
      <c r="F42" s="16"/>
      <c r="G42" s="19"/>
      <c r="H42" s="7"/>
      <c r="I42" s="7"/>
      <c r="J42" s="7"/>
    </row>
    <row r="43" spans="1:10" s="2" customFormat="1" ht="13.5" customHeight="1" x14ac:dyDescent="0.25">
      <c r="A43" s="13"/>
      <c r="B43" s="13"/>
      <c r="C43" s="14"/>
      <c r="D43" s="14"/>
      <c r="E43" s="14"/>
      <c r="F43" s="14"/>
      <c r="G43" s="13"/>
      <c r="H43" s="5"/>
    </row>
    <row r="44" spans="1:10" s="2" customFormat="1" ht="13.5" customHeight="1" x14ac:dyDescent="0.25">
      <c r="A44" s="14"/>
      <c r="B44" s="14"/>
      <c r="C44" s="14"/>
      <c r="D44" s="13"/>
      <c r="E44" s="13"/>
      <c r="F44" s="13"/>
      <c r="G44" s="14"/>
      <c r="H44" s="7"/>
    </row>
    <row r="45" spans="1:10" ht="13.5" customHeight="1" x14ac:dyDescent="0.25">
      <c r="A45" s="13"/>
      <c r="B45" s="14"/>
      <c r="C45" s="14"/>
      <c r="D45" s="13"/>
      <c r="E45" s="13"/>
      <c r="F45" s="13"/>
      <c r="G45" s="13"/>
      <c r="H45" s="21"/>
    </row>
    <row r="46" spans="1:10" s="2" customFormat="1" ht="13.5" customHeight="1" x14ac:dyDescent="0.25">
      <c r="A46" s="13"/>
      <c r="B46" s="14"/>
      <c r="C46" s="14"/>
      <c r="D46" s="14"/>
      <c r="E46" s="14"/>
      <c r="F46" s="14"/>
      <c r="G46" s="13"/>
      <c r="H46" s="9"/>
    </row>
    <row r="47" spans="1:10" s="2" customFormat="1" ht="13.5" customHeight="1" x14ac:dyDescent="0.25">
      <c r="A47" s="13"/>
      <c r="B47" s="14"/>
      <c r="C47" s="14"/>
      <c r="D47" s="14"/>
      <c r="E47" s="14"/>
      <c r="F47" s="14"/>
      <c r="G47" s="13"/>
      <c r="H47" s="21"/>
    </row>
    <row r="48" spans="1:10" s="2" customFormat="1" ht="13.5" customHeight="1" x14ac:dyDescent="0.25">
      <c r="A48" s="13"/>
      <c r="B48" s="14"/>
      <c r="C48" s="14"/>
      <c r="D48" s="14"/>
      <c r="E48" s="14"/>
      <c r="F48" s="14"/>
      <c r="G48" s="13"/>
      <c r="H48" s="21"/>
    </row>
    <row r="49" spans="1:8" s="2" customFormat="1" ht="13.5" customHeight="1" x14ac:dyDescent="0.25">
      <c r="A49" s="13"/>
      <c r="B49" s="14"/>
      <c r="C49" s="14"/>
      <c r="D49" s="14"/>
      <c r="E49" s="14"/>
      <c r="F49" s="14"/>
      <c r="G49" s="13"/>
      <c r="H49" s="9"/>
    </row>
    <row r="50" spans="1:8" s="2" customFormat="1" ht="13.5" customHeight="1" x14ac:dyDescent="0.25">
      <c r="A50" s="13"/>
      <c r="B50" s="14"/>
      <c r="C50" s="14"/>
      <c r="D50" s="14"/>
      <c r="E50" s="14"/>
      <c r="F50" s="14"/>
      <c r="G50" s="13"/>
      <c r="H50" s="9"/>
    </row>
    <row r="51" spans="1:8" s="2" customFormat="1" ht="13.5" customHeight="1" x14ac:dyDescent="0.25">
      <c r="A51" s="13"/>
      <c r="B51" s="14"/>
      <c r="C51" s="14"/>
      <c r="D51" s="14"/>
      <c r="E51" s="14"/>
      <c r="F51" s="14"/>
      <c r="G51" s="13"/>
      <c r="H51" s="9"/>
    </row>
    <row r="52" spans="1:8" s="2" customFormat="1" ht="13.5" customHeight="1" x14ac:dyDescent="0.25">
      <c r="A52" s="14"/>
      <c r="B52" s="14"/>
      <c r="C52" s="14"/>
      <c r="D52" s="14"/>
      <c r="E52" s="14"/>
      <c r="F52" s="14"/>
      <c r="G52" s="13"/>
      <c r="H52" s="21"/>
    </row>
    <row r="53" spans="1:8" s="2" customFormat="1" ht="13.5" customHeight="1" x14ac:dyDescent="0.25">
      <c r="A53" s="13"/>
      <c r="B53" s="14"/>
      <c r="C53" s="14"/>
      <c r="D53" s="14"/>
      <c r="E53" s="14"/>
      <c r="F53" s="14"/>
      <c r="G53" s="13"/>
      <c r="H53" s="9"/>
    </row>
    <row r="54" spans="1:8" s="2" customFormat="1" ht="13.5" customHeight="1" x14ac:dyDescent="0.25">
      <c r="A54" s="13"/>
      <c r="B54" s="14"/>
      <c r="C54" s="14"/>
      <c r="D54" s="14"/>
      <c r="E54" s="14"/>
      <c r="F54" s="14"/>
      <c r="G54" s="13"/>
      <c r="H54" s="21"/>
    </row>
    <row r="55" spans="1:8" s="2" customFormat="1" ht="13.5" customHeight="1" x14ac:dyDescent="0.25">
      <c r="A55" s="13"/>
      <c r="B55" s="14"/>
      <c r="C55" s="14"/>
      <c r="D55" s="14"/>
      <c r="E55" s="14"/>
      <c r="F55" s="14"/>
      <c r="G55" s="13"/>
      <c r="H55" s="9"/>
    </row>
    <row r="56" spans="1:8" s="2" customFormat="1" ht="13.5" customHeight="1" x14ac:dyDescent="0.25">
      <c r="A56" s="13"/>
      <c r="B56" s="14"/>
      <c r="C56" s="14"/>
      <c r="D56" s="14"/>
      <c r="E56" s="14"/>
      <c r="F56" s="14"/>
      <c r="G56" s="13"/>
      <c r="H56" s="9"/>
    </row>
    <row r="57" spans="1:8" s="2" customFormat="1" ht="13.5" customHeight="1" x14ac:dyDescent="0.25">
      <c r="A57" s="13"/>
      <c r="B57" s="14"/>
      <c r="C57" s="14"/>
      <c r="D57" s="14"/>
      <c r="E57" s="14"/>
      <c r="F57" s="14"/>
      <c r="G57" s="13"/>
      <c r="H57" s="21"/>
    </row>
    <row r="58" spans="1:8" s="2" customFormat="1" ht="13.5" customHeight="1" x14ac:dyDescent="0.25">
      <c r="A58" s="13"/>
      <c r="B58" s="14"/>
      <c r="C58" s="14"/>
      <c r="D58" s="14"/>
      <c r="E58" s="14"/>
      <c r="F58" s="14"/>
      <c r="G58" s="13"/>
      <c r="H58" s="9"/>
    </row>
    <row r="59" spans="1:8" s="2" customFormat="1" ht="13.5" customHeight="1" x14ac:dyDescent="0.25">
      <c r="A59" s="13"/>
      <c r="B59" s="14"/>
      <c r="C59" s="14"/>
      <c r="D59" s="14"/>
      <c r="E59" s="14"/>
      <c r="F59" s="14"/>
      <c r="G59" s="13"/>
      <c r="H59" s="9"/>
    </row>
    <row r="60" spans="1:8" s="2" customFormat="1" ht="13.5" customHeight="1" x14ac:dyDescent="0.25">
      <c r="A60" s="13"/>
      <c r="B60" s="14"/>
      <c r="C60" s="14"/>
      <c r="D60" s="14"/>
      <c r="E60" s="14"/>
      <c r="F60" s="14"/>
      <c r="G60" s="13"/>
      <c r="H60" s="21"/>
    </row>
    <row r="61" spans="1:8" s="2" customFormat="1" ht="13.5" customHeight="1" x14ac:dyDescent="0.25">
      <c r="A61" s="13"/>
      <c r="B61" s="14"/>
      <c r="C61" s="14"/>
      <c r="D61" s="14"/>
      <c r="E61" s="14"/>
      <c r="F61" s="14"/>
      <c r="G61" s="13"/>
      <c r="H61" s="21"/>
    </row>
    <row r="62" spans="1:8" s="2" customFormat="1" ht="13.5" customHeight="1" x14ac:dyDescent="0.25">
      <c r="A62" s="14"/>
      <c r="B62" s="14"/>
      <c r="C62" s="14"/>
      <c r="D62" s="14"/>
      <c r="E62" s="14"/>
      <c r="F62" s="14"/>
      <c r="G62" s="13"/>
      <c r="H62" s="9"/>
    </row>
    <row r="63" spans="1:8" s="2" customFormat="1" ht="13.5" customHeight="1" x14ac:dyDescent="0.25">
      <c r="A63" s="14"/>
      <c r="B63" s="14"/>
      <c r="C63" s="14"/>
      <c r="D63" s="14"/>
      <c r="E63" s="14"/>
      <c r="F63" s="14"/>
      <c r="G63" s="13"/>
      <c r="H63" s="9"/>
    </row>
    <row r="64" spans="1:8" s="2" customFormat="1" ht="13.5" customHeight="1" x14ac:dyDescent="0.25">
      <c r="A64" s="14"/>
      <c r="B64" s="14"/>
      <c r="C64" s="14"/>
      <c r="D64" s="14"/>
      <c r="E64" s="14"/>
      <c r="F64" s="14"/>
      <c r="G64" s="13"/>
      <c r="H64" s="9"/>
    </row>
    <row r="65" spans="1:8" s="2" customFormat="1" ht="13.5" customHeight="1" x14ac:dyDescent="0.25">
      <c r="A65" s="14"/>
      <c r="B65" s="14"/>
      <c r="C65" s="14"/>
      <c r="D65" s="14"/>
      <c r="E65" s="14"/>
      <c r="F65" s="14"/>
      <c r="G65" s="13"/>
      <c r="H65" s="9"/>
    </row>
    <row r="66" spans="1:8" s="2" customFormat="1" ht="13.5" customHeight="1" x14ac:dyDescent="0.25">
      <c r="A66" s="14"/>
      <c r="B66" s="14"/>
      <c r="C66" s="14"/>
      <c r="D66" s="14"/>
      <c r="E66" s="14"/>
      <c r="F66" s="14"/>
      <c r="G66" s="13"/>
      <c r="H66" s="21"/>
    </row>
    <row r="67" spans="1:8" s="2" customFormat="1" ht="13.5" customHeight="1" x14ac:dyDescent="0.25">
      <c r="A67" s="14"/>
      <c r="B67" s="14"/>
      <c r="C67" s="14"/>
      <c r="D67" s="14"/>
      <c r="E67" s="14"/>
      <c r="F67" s="14"/>
      <c r="G67" s="13"/>
      <c r="H67" s="9"/>
    </row>
    <row r="68" spans="1:8" s="2" customFormat="1" ht="13.5" customHeight="1" x14ac:dyDescent="0.25">
      <c r="A68" s="13"/>
      <c r="B68" s="14"/>
      <c r="C68" s="14"/>
      <c r="D68" s="14"/>
      <c r="E68" s="14"/>
      <c r="F68" s="14"/>
      <c r="G68" s="13"/>
      <c r="H68" s="21"/>
    </row>
    <row r="69" spans="1:8" s="2" customFormat="1" ht="13.5" customHeight="1" x14ac:dyDescent="0.25">
      <c r="A69" s="14"/>
      <c r="B69" s="14"/>
      <c r="C69" s="14"/>
      <c r="D69" s="14"/>
      <c r="E69" s="14"/>
      <c r="F69" s="14"/>
      <c r="G69" s="13"/>
      <c r="H69" s="9"/>
    </row>
    <row r="70" spans="1:8" s="2" customFormat="1" ht="13.5" customHeight="1" x14ac:dyDescent="0.25">
      <c r="A70" s="14"/>
      <c r="B70" s="14"/>
      <c r="C70" s="14"/>
      <c r="D70" s="14"/>
      <c r="E70" s="14"/>
      <c r="F70" s="14"/>
      <c r="G70" s="19"/>
      <c r="H70" s="21"/>
    </row>
    <row r="71" spans="1:8" ht="13.5" customHeight="1" x14ac:dyDescent="0.25">
      <c r="A71" s="14"/>
      <c r="B71" s="14"/>
      <c r="C71" s="14"/>
      <c r="E71" s="14"/>
      <c r="G71" s="19"/>
      <c r="H71" s="7"/>
    </row>
    <row r="72" spans="1:8" ht="13.5" customHeight="1" x14ac:dyDescent="0.3">
      <c r="A72" s="12"/>
      <c r="B72" s="14"/>
      <c r="C72" s="14"/>
      <c r="E72" s="14"/>
      <c r="H72" s="7"/>
    </row>
    <row r="73" spans="1:8" ht="13.5" customHeight="1" x14ac:dyDescent="0.25">
      <c r="A73" s="13"/>
      <c r="B73" s="13"/>
      <c r="C73" s="13"/>
      <c r="D73" s="13"/>
      <c r="E73" s="13"/>
      <c r="F73" s="13"/>
      <c r="G73" s="13"/>
      <c r="H73" s="5"/>
    </row>
    <row r="74" spans="1:8" s="2" customFormat="1" ht="13.5" customHeight="1" x14ac:dyDescent="0.25">
      <c r="A74" s="14"/>
      <c r="B74" s="14"/>
      <c r="C74" s="14"/>
      <c r="D74" s="13"/>
      <c r="E74" s="13"/>
      <c r="F74" s="13"/>
      <c r="G74" s="14"/>
      <c r="H74" s="7"/>
    </row>
    <row r="75" spans="1:8" s="2" customFormat="1" ht="13.5" customHeight="1" x14ac:dyDescent="0.25">
      <c r="A75" s="16"/>
      <c r="B75" s="14"/>
      <c r="C75" s="14"/>
      <c r="D75" s="14"/>
      <c r="E75" s="14"/>
      <c r="F75" s="14"/>
      <c r="G75" s="14"/>
      <c r="H75" s="7"/>
    </row>
    <row r="76" spans="1:8" s="2" customFormat="1" ht="13.5" customHeight="1" x14ac:dyDescent="0.25">
      <c r="A76" s="16"/>
      <c r="B76" s="14"/>
      <c r="C76" s="14"/>
      <c r="D76" s="14"/>
      <c r="E76" s="14"/>
      <c r="F76" s="14"/>
      <c r="G76" s="14"/>
      <c r="H76" s="7"/>
    </row>
    <row r="77" spans="1:8" s="2" customFormat="1" ht="13.5" customHeight="1" x14ac:dyDescent="0.25">
      <c r="A77" s="16"/>
      <c r="B77" s="14"/>
      <c r="C77" s="14"/>
      <c r="D77" s="14"/>
      <c r="E77" s="14"/>
      <c r="F77" s="14"/>
      <c r="G77" s="14"/>
      <c r="H77" s="7"/>
    </row>
    <row r="78" spans="1:8" s="2" customFormat="1" ht="13.5" customHeight="1" x14ac:dyDescent="0.25">
      <c r="A78" s="16"/>
      <c r="B78" s="14"/>
      <c r="C78" s="14"/>
      <c r="D78" s="14"/>
      <c r="E78" s="14"/>
      <c r="F78" s="14"/>
      <c r="G78" s="14"/>
      <c r="H78" s="7"/>
    </row>
    <row r="79" spans="1:8" s="2" customFormat="1" ht="13.5" customHeight="1" x14ac:dyDescent="0.25">
      <c r="A79" s="16"/>
      <c r="B79" s="14"/>
      <c r="C79" s="14"/>
      <c r="D79" s="14"/>
      <c r="E79" s="14"/>
      <c r="F79" s="14"/>
      <c r="G79" s="14"/>
      <c r="H79" s="7"/>
    </row>
    <row r="80" spans="1:8" s="2" customFormat="1" ht="13.5" customHeight="1" x14ac:dyDescent="0.25">
      <c r="A80" s="16"/>
      <c r="B80" s="14"/>
      <c r="C80" s="14"/>
      <c r="D80" s="14"/>
      <c r="E80" s="14"/>
      <c r="F80" s="14"/>
      <c r="G80" s="14"/>
      <c r="H80" s="7"/>
    </row>
    <row r="81" spans="1:8" s="2" customFormat="1" ht="13.5" customHeight="1" x14ac:dyDescent="0.25">
      <c r="A81" s="16"/>
      <c r="B81" s="14"/>
      <c r="C81" s="14"/>
      <c r="D81" s="14"/>
      <c r="E81" s="14"/>
      <c r="F81" s="14"/>
      <c r="G81" s="14"/>
      <c r="H81" s="7"/>
    </row>
    <row r="82" spans="1:8" s="2" customFormat="1" ht="13.5" customHeight="1" x14ac:dyDescent="0.25">
      <c r="A82" s="16"/>
      <c r="B82" s="14"/>
      <c r="C82" s="14"/>
      <c r="D82" s="14"/>
      <c r="E82" s="14"/>
      <c r="F82" s="14"/>
      <c r="G82" s="14"/>
      <c r="H82" s="7"/>
    </row>
    <row r="83" spans="1:8" s="2" customFormat="1" ht="13.5" customHeight="1" x14ac:dyDescent="0.25">
      <c r="A83" s="16"/>
      <c r="B83" s="14"/>
      <c r="C83" s="14"/>
      <c r="D83" s="14"/>
      <c r="E83" s="14"/>
      <c r="F83" s="14"/>
      <c r="G83" s="14"/>
      <c r="H83" s="7"/>
    </row>
    <row r="84" spans="1:8" s="2" customFormat="1" ht="13.5" customHeight="1" x14ac:dyDescent="0.25">
      <c r="A84" s="16"/>
      <c r="B84" s="14"/>
      <c r="C84" s="14"/>
      <c r="D84" s="14"/>
      <c r="E84" s="14"/>
      <c r="F84" s="14"/>
      <c r="G84" s="14"/>
      <c r="H84" s="7"/>
    </row>
    <row r="85" spans="1:8" s="2" customFormat="1" ht="13.5" customHeight="1" x14ac:dyDescent="0.25">
      <c r="A85" s="16"/>
      <c r="B85" s="14"/>
      <c r="C85" s="14"/>
      <c r="D85" s="14"/>
      <c r="E85" s="14"/>
      <c r="F85" s="14"/>
      <c r="G85" s="14"/>
      <c r="H85" s="7"/>
    </row>
    <row r="86" spans="1:8" s="2" customFormat="1" ht="13.5" customHeight="1" x14ac:dyDescent="0.25">
      <c r="A86" s="16"/>
      <c r="B86" s="14"/>
      <c r="C86" s="14"/>
      <c r="D86" s="14"/>
      <c r="E86" s="14"/>
      <c r="F86" s="14"/>
      <c r="G86" s="14"/>
      <c r="H86" s="7"/>
    </row>
    <row r="87" spans="1:8" s="2" customFormat="1" ht="13.5" customHeight="1" x14ac:dyDescent="0.25">
      <c r="A87" s="16"/>
      <c r="B87" s="14"/>
      <c r="C87" s="14"/>
      <c r="D87" s="14"/>
      <c r="E87" s="14"/>
      <c r="F87" s="14"/>
      <c r="G87" s="14"/>
      <c r="H87" s="7"/>
    </row>
    <row r="88" spans="1:8" s="2" customFormat="1" ht="13.5" customHeight="1" x14ac:dyDescent="0.25">
      <c r="A88" s="16"/>
      <c r="B88" s="14"/>
      <c r="C88" s="14"/>
      <c r="D88" s="14"/>
      <c r="E88" s="14"/>
      <c r="F88" s="14"/>
      <c r="G88" s="14"/>
      <c r="H88" s="7"/>
    </row>
    <row r="89" spans="1:8" s="2" customFormat="1" ht="13.5" customHeight="1" x14ac:dyDescent="0.25">
      <c r="A89" s="16"/>
      <c r="B89" s="14"/>
      <c r="C89" s="14"/>
      <c r="D89" s="14"/>
      <c r="E89" s="14"/>
      <c r="F89" s="14"/>
      <c r="G89" s="14"/>
      <c r="H89" s="7"/>
    </row>
    <row r="90" spans="1:8" s="2" customFormat="1" ht="13.5" customHeight="1" x14ac:dyDescent="0.25">
      <c r="A90" s="16"/>
      <c r="B90" s="14"/>
      <c r="C90" s="14"/>
      <c r="D90" s="14"/>
      <c r="E90" s="14"/>
      <c r="F90" s="14"/>
      <c r="G90" s="14"/>
      <c r="H90" s="7"/>
    </row>
    <row r="91" spans="1:8" s="2" customFormat="1" ht="13.5" customHeight="1" x14ac:dyDescent="0.25">
      <c r="A91" s="16"/>
      <c r="B91" s="14"/>
      <c r="C91" s="14"/>
      <c r="D91" s="14"/>
      <c r="E91" s="14"/>
      <c r="F91" s="14"/>
      <c r="G91" s="14"/>
      <c r="H91" s="7"/>
    </row>
    <row r="92" spans="1:8" s="2" customFormat="1" ht="13.5" customHeight="1" x14ac:dyDescent="0.25">
      <c r="A92" s="16"/>
      <c r="B92" s="14"/>
      <c r="C92" s="14"/>
      <c r="D92" s="14"/>
      <c r="E92" s="14"/>
      <c r="F92" s="14"/>
      <c r="G92" s="14"/>
      <c r="H92" s="7"/>
    </row>
    <row r="93" spans="1:8" s="2" customFormat="1" ht="13.5" customHeight="1" x14ac:dyDescent="0.25">
      <c r="A93" s="16"/>
      <c r="B93" s="14"/>
      <c r="C93" s="14"/>
      <c r="D93" s="14"/>
      <c r="E93" s="14"/>
      <c r="F93" s="14"/>
      <c r="G93" s="14"/>
      <c r="H93" s="7"/>
    </row>
    <row r="94" spans="1:8" s="2" customFormat="1" ht="13.5" customHeight="1" x14ac:dyDescent="0.25">
      <c r="A94" s="16"/>
      <c r="B94" s="14"/>
      <c r="C94" s="14"/>
      <c r="D94" s="14"/>
      <c r="E94" s="14"/>
      <c r="F94" s="14"/>
      <c r="G94" s="14"/>
      <c r="H94" s="7"/>
    </row>
    <row r="95" spans="1:8" s="2" customFormat="1" ht="13.5" customHeight="1" x14ac:dyDescent="0.25">
      <c r="A95" s="16"/>
      <c r="B95" s="14"/>
      <c r="C95" s="14"/>
      <c r="D95" s="14"/>
      <c r="E95" s="14"/>
      <c r="F95" s="14"/>
      <c r="G95" s="14"/>
      <c r="H95" s="7"/>
    </row>
    <row r="96" spans="1:8" s="2" customFormat="1" ht="13.5" customHeight="1" x14ac:dyDescent="0.25">
      <c r="A96" s="16"/>
      <c r="B96" s="14"/>
      <c r="C96" s="14"/>
      <c r="D96" s="14"/>
      <c r="E96" s="14"/>
      <c r="F96" s="14"/>
      <c r="G96" s="14"/>
      <c r="H96" s="7"/>
    </row>
    <row r="97" spans="1:8" s="2" customFormat="1" ht="13.5" customHeight="1" x14ac:dyDescent="0.25">
      <c r="A97" s="16"/>
      <c r="B97" s="14"/>
      <c r="C97" s="14"/>
      <c r="D97" s="14"/>
      <c r="E97" s="14"/>
      <c r="F97" s="14"/>
      <c r="G97" s="14"/>
      <c r="H97" s="7"/>
    </row>
    <row r="98" spans="1:8" s="2" customFormat="1" ht="13.5" customHeight="1" x14ac:dyDescent="0.25">
      <c r="A98" s="16"/>
      <c r="B98" s="14"/>
      <c r="C98" s="14"/>
      <c r="D98" s="14"/>
      <c r="E98" s="14"/>
      <c r="F98" s="14"/>
      <c r="G98" s="14"/>
      <c r="H98" s="7"/>
    </row>
    <row r="99" spans="1:8" s="2" customFormat="1" ht="13.5" customHeight="1" x14ac:dyDescent="0.25">
      <c r="A99" s="16"/>
      <c r="B99" s="14"/>
      <c r="C99" s="14"/>
      <c r="D99" s="14"/>
      <c r="E99" s="14"/>
      <c r="F99" s="14"/>
      <c r="G99" s="14"/>
      <c r="H99" s="7"/>
    </row>
    <row r="100" spans="1:8" s="2" customFormat="1" ht="13.5" customHeight="1" x14ac:dyDescent="0.25">
      <c r="A100" s="13"/>
      <c r="B100" s="14"/>
      <c r="C100" s="14"/>
      <c r="D100" s="14"/>
      <c r="E100" s="14"/>
      <c r="F100" s="14"/>
      <c r="G100" s="14"/>
      <c r="H100" s="7"/>
    </row>
    <row r="101" spans="1:8" s="2" customFormat="1" ht="13.5" customHeight="1" x14ac:dyDescent="0.25">
      <c r="A101" s="13"/>
      <c r="B101" s="14"/>
      <c r="C101" s="14"/>
      <c r="D101" s="14"/>
      <c r="E101" s="14"/>
      <c r="F101" s="14"/>
      <c r="G101" s="14"/>
      <c r="H101" s="7"/>
    </row>
    <row r="102" spans="1:8" ht="13.5" customHeight="1" x14ac:dyDescent="0.3">
      <c r="A102" s="12"/>
      <c r="B102" s="14"/>
      <c r="C102" s="14"/>
      <c r="E102" s="14"/>
      <c r="H102" s="7"/>
    </row>
    <row r="103" spans="1:8" ht="13.5" customHeight="1" x14ac:dyDescent="0.25">
      <c r="A103" s="13"/>
      <c r="B103" s="13"/>
      <c r="C103" s="13"/>
      <c r="D103" s="13"/>
      <c r="E103" s="13"/>
      <c r="F103" s="13"/>
      <c r="G103" s="13"/>
      <c r="H103" s="5"/>
    </row>
    <row r="104" spans="1:8" s="2" customFormat="1" ht="13.5" customHeight="1" x14ac:dyDescent="0.25">
      <c r="A104" s="14"/>
      <c r="B104" s="14"/>
      <c r="C104" s="14"/>
      <c r="D104" s="13"/>
      <c r="E104" s="13"/>
      <c r="F104" s="13"/>
      <c r="G104" s="14"/>
      <c r="H104" s="7"/>
    </row>
    <row r="105" spans="1:8" s="2" customFormat="1" ht="13.5" customHeight="1" x14ac:dyDescent="0.25">
      <c r="A105" s="14"/>
      <c r="B105" s="16"/>
      <c r="C105" s="16"/>
      <c r="D105" s="16"/>
      <c r="E105" s="16"/>
      <c r="F105" s="16"/>
      <c r="G105" s="16"/>
      <c r="H105" s="7"/>
    </row>
    <row r="106" spans="1:8" s="2" customFormat="1" ht="13.5" customHeight="1" x14ac:dyDescent="0.25">
      <c r="A106" s="14"/>
      <c r="B106" s="16"/>
      <c r="C106" s="16"/>
      <c r="D106" s="16"/>
      <c r="E106" s="16"/>
      <c r="F106" s="16"/>
      <c r="G106" s="16"/>
      <c r="H106" s="7"/>
    </row>
    <row r="107" spans="1:8" s="2" customFormat="1" ht="13.5" customHeight="1" x14ac:dyDescent="0.25">
      <c r="A107" s="14"/>
      <c r="B107" s="16"/>
      <c r="C107" s="16"/>
      <c r="D107" s="16"/>
      <c r="E107" s="16"/>
      <c r="F107" s="16"/>
      <c r="G107" s="16"/>
      <c r="H107" s="7"/>
    </row>
    <row r="108" spans="1:8" s="2" customFormat="1" ht="13.5" customHeight="1" x14ac:dyDescent="0.25">
      <c r="A108" s="14"/>
      <c r="B108" s="16"/>
      <c r="C108" s="16"/>
      <c r="D108" s="16"/>
      <c r="E108" s="16"/>
      <c r="F108" s="16"/>
      <c r="G108" s="16"/>
      <c r="H108" s="7"/>
    </row>
    <row r="109" spans="1:8" s="2" customFormat="1" ht="13.5" customHeight="1" x14ac:dyDescent="0.25">
      <c r="A109" s="14"/>
      <c r="B109" s="16"/>
      <c r="C109" s="16"/>
      <c r="D109" s="16"/>
      <c r="E109" s="16"/>
      <c r="F109" s="16"/>
      <c r="G109" s="16"/>
      <c r="H109" s="7"/>
    </row>
    <row r="110" spans="1:8" s="2" customFormat="1" ht="13.5" customHeight="1" x14ac:dyDescent="0.25">
      <c r="A110" s="14"/>
      <c r="B110" s="16"/>
      <c r="C110" s="16"/>
      <c r="D110" s="16"/>
      <c r="E110" s="16"/>
      <c r="F110" s="16"/>
      <c r="G110" s="16"/>
      <c r="H110" s="7"/>
    </row>
    <row r="111" spans="1:8" s="2" customFormat="1" ht="13.5" customHeight="1" x14ac:dyDescent="0.25">
      <c r="A111" s="14"/>
      <c r="B111" s="16"/>
      <c r="C111" s="16"/>
      <c r="D111" s="16"/>
      <c r="E111" s="16"/>
      <c r="F111" s="16"/>
      <c r="G111" s="16"/>
      <c r="H111" s="7"/>
    </row>
    <row r="112" spans="1:8" s="2" customFormat="1" ht="13.5" customHeight="1" x14ac:dyDescent="0.25">
      <c r="A112" s="14"/>
      <c r="B112" s="16"/>
      <c r="C112" s="16"/>
      <c r="D112" s="16"/>
      <c r="E112" s="16"/>
      <c r="F112" s="16"/>
      <c r="G112" s="16"/>
      <c r="H112" s="7"/>
    </row>
    <row r="113" spans="1:8" s="2" customFormat="1" ht="13.5" customHeight="1" x14ac:dyDescent="0.25">
      <c r="A113" s="14"/>
      <c r="B113" s="16"/>
      <c r="C113" s="16"/>
      <c r="D113" s="16"/>
      <c r="E113" s="16"/>
      <c r="F113" s="16"/>
      <c r="G113" s="16"/>
      <c r="H113" s="7"/>
    </row>
    <row r="114" spans="1:8" s="2" customFormat="1" ht="13.5" customHeight="1" x14ac:dyDescent="0.25">
      <c r="A114" s="14"/>
      <c r="B114" s="16"/>
      <c r="C114" s="16"/>
      <c r="D114" s="16"/>
      <c r="E114" s="16"/>
      <c r="F114" s="16"/>
      <c r="G114" s="16"/>
      <c r="H114" s="7"/>
    </row>
    <row r="115" spans="1:8" s="2" customFormat="1" ht="13.5" customHeight="1" x14ac:dyDescent="0.25">
      <c r="A115" s="14"/>
      <c r="B115" s="16"/>
      <c r="C115" s="16"/>
      <c r="D115" s="16"/>
      <c r="E115" s="16"/>
      <c r="F115" s="16"/>
      <c r="G115" s="16"/>
      <c r="H115" s="7"/>
    </row>
    <row r="116" spans="1:8" s="2" customFormat="1" ht="13.5" customHeight="1" x14ac:dyDescent="0.25">
      <c r="A116" s="14"/>
      <c r="B116" s="16"/>
      <c r="C116" s="16"/>
      <c r="D116" s="16"/>
      <c r="E116" s="16"/>
      <c r="F116" s="16"/>
      <c r="G116" s="16"/>
      <c r="H116" s="7"/>
    </row>
    <row r="117" spans="1:8" s="2" customFormat="1" ht="13.5" customHeight="1" x14ac:dyDescent="0.25">
      <c r="A117" s="14"/>
      <c r="B117" s="16"/>
      <c r="C117" s="16"/>
      <c r="D117" s="16"/>
      <c r="E117" s="16"/>
      <c r="F117" s="16"/>
      <c r="G117" s="16"/>
      <c r="H117" s="7"/>
    </row>
    <row r="118" spans="1:8" s="2" customFormat="1" ht="13.5" customHeight="1" x14ac:dyDescent="0.35">
      <c r="A118" s="17"/>
      <c r="B118" s="16"/>
      <c r="C118" s="16"/>
      <c r="D118" s="16"/>
      <c r="E118" s="16"/>
      <c r="F118" s="16"/>
      <c r="G118" s="16"/>
      <c r="H118" s="7"/>
    </row>
    <row r="119" spans="1:8" s="2" customFormat="1" ht="13.5" customHeight="1" x14ac:dyDescent="0.25">
      <c r="A119" s="14"/>
      <c r="B119" s="16"/>
      <c r="C119" s="16"/>
      <c r="D119" s="16"/>
      <c r="E119" s="16"/>
      <c r="F119" s="16"/>
      <c r="G119" s="16"/>
      <c r="H119" s="7"/>
    </row>
    <row r="120" spans="1:8" s="2" customFormat="1" ht="13.5" customHeight="1" x14ac:dyDescent="0.25">
      <c r="A120" s="14"/>
      <c r="B120" s="16"/>
      <c r="C120" s="16"/>
      <c r="D120" s="16"/>
      <c r="E120" s="16"/>
      <c r="F120" s="16"/>
      <c r="G120" s="16"/>
      <c r="H120" s="7"/>
    </row>
    <row r="121" spans="1:8" s="2" customFormat="1" ht="13.5" customHeight="1" x14ac:dyDescent="0.25">
      <c r="A121" s="14"/>
      <c r="B121" s="16"/>
      <c r="C121" s="16"/>
      <c r="D121" s="16"/>
      <c r="E121" s="16"/>
      <c r="F121" s="16"/>
      <c r="G121" s="16"/>
      <c r="H121" s="7"/>
    </row>
    <row r="122" spans="1:8" s="2" customFormat="1" ht="13.5" customHeight="1" x14ac:dyDescent="0.25">
      <c r="A122" s="14"/>
      <c r="B122" s="16"/>
      <c r="C122" s="16"/>
      <c r="D122" s="16"/>
      <c r="E122" s="16"/>
      <c r="F122" s="16"/>
      <c r="G122" s="16"/>
      <c r="H122" s="7"/>
    </row>
    <row r="123" spans="1:8" s="2" customFormat="1" ht="13.5" customHeight="1" x14ac:dyDescent="0.25">
      <c r="A123" s="14"/>
      <c r="B123" s="16"/>
      <c r="C123" s="16"/>
      <c r="D123" s="16"/>
      <c r="E123" s="16"/>
      <c r="F123" s="16"/>
      <c r="G123" s="16"/>
      <c r="H123" s="7"/>
    </row>
    <row r="124" spans="1:8" s="2" customFormat="1" ht="13.5" customHeight="1" x14ac:dyDescent="0.25">
      <c r="A124" s="14"/>
      <c r="B124" s="16"/>
      <c r="C124" s="16"/>
      <c r="D124" s="16"/>
      <c r="E124" s="16"/>
      <c r="F124" s="16"/>
      <c r="G124" s="16"/>
      <c r="H124" s="7"/>
    </row>
    <row r="125" spans="1:8" s="2" customFormat="1" x14ac:dyDescent="0.25">
      <c r="A125" s="14"/>
      <c r="B125" s="16"/>
      <c r="C125" s="16"/>
      <c r="D125" s="16"/>
      <c r="E125" s="16"/>
      <c r="F125" s="16"/>
      <c r="G125" s="16"/>
    </row>
    <row r="126" spans="1:8" s="2" customFormat="1" x14ac:dyDescent="0.25">
      <c r="A126" s="14"/>
      <c r="B126" s="16"/>
      <c r="C126" s="16"/>
      <c r="D126" s="16"/>
      <c r="E126" s="16"/>
      <c r="F126" s="16"/>
      <c r="G126" s="16"/>
    </row>
    <row r="127" spans="1:8" s="2" customFormat="1" x14ac:dyDescent="0.25">
      <c r="A127" s="14"/>
      <c r="B127" s="16"/>
      <c r="C127" s="16"/>
      <c r="D127" s="16"/>
      <c r="E127" s="16"/>
      <c r="F127" s="16"/>
      <c r="G127" s="16"/>
    </row>
    <row r="128" spans="1:8" s="2" customFormat="1" x14ac:dyDescent="0.25">
      <c r="A128" s="14"/>
      <c r="B128" s="16"/>
      <c r="C128" s="16"/>
      <c r="D128" s="16"/>
      <c r="E128" s="16"/>
      <c r="F128" s="16"/>
      <c r="G128" s="16"/>
    </row>
    <row r="129" spans="1:7" s="2" customFormat="1" x14ac:dyDescent="0.25">
      <c r="A129" s="13"/>
      <c r="B129" s="14"/>
      <c r="C129" s="14"/>
      <c r="D129" s="14"/>
      <c r="E129" s="14"/>
      <c r="F129" s="14"/>
      <c r="G129" s="14"/>
    </row>
    <row r="130" spans="1:7" s="2" customFormat="1" x14ac:dyDescent="0.25">
      <c r="A130" s="13"/>
      <c r="B130" s="14"/>
      <c r="C130" s="14"/>
      <c r="D130" s="14"/>
      <c r="E130" s="14"/>
      <c r="F130" s="14"/>
      <c r="G130" s="14"/>
    </row>
    <row r="131" spans="1:7" s="2" customFormat="1" x14ac:dyDescent="0.25">
      <c r="A131" s="19"/>
      <c r="B131" s="19"/>
      <c r="C131" s="19"/>
      <c r="D131" s="19"/>
      <c r="E131" s="19"/>
      <c r="F131" s="19"/>
      <c r="G131" s="19"/>
    </row>
    <row r="132" spans="1:7" s="2" customFormat="1" x14ac:dyDescent="0.25">
      <c r="A132" s="19"/>
      <c r="B132" s="19"/>
      <c r="C132" s="19"/>
      <c r="D132" s="19"/>
      <c r="E132" s="19"/>
      <c r="F132" s="19"/>
      <c r="G132" s="19"/>
    </row>
    <row r="133" spans="1:7" s="2" customFormat="1" x14ac:dyDescent="0.25">
      <c r="A133" s="19"/>
      <c r="B133" s="19"/>
      <c r="C133" s="19"/>
      <c r="D133" s="19"/>
      <c r="E133" s="19"/>
      <c r="F133" s="19"/>
      <c r="G133" s="19"/>
    </row>
    <row r="134" spans="1:7" s="2" customFormat="1" x14ac:dyDescent="0.25">
      <c r="A134" s="19"/>
      <c r="B134" s="19"/>
      <c r="C134" s="19"/>
      <c r="D134" s="19"/>
      <c r="E134" s="19"/>
      <c r="F134" s="19"/>
      <c r="G134" s="19"/>
    </row>
    <row r="135" spans="1:7" s="2" customFormat="1" x14ac:dyDescent="0.25">
      <c r="A135" s="19"/>
      <c r="B135" s="19"/>
      <c r="C135" s="19"/>
      <c r="D135" s="19"/>
      <c r="E135" s="19"/>
      <c r="F135" s="19"/>
      <c r="G135" s="19"/>
    </row>
    <row r="136" spans="1:7" s="2" customFormat="1" x14ac:dyDescent="0.25">
      <c r="A136" s="19"/>
      <c r="B136" s="19"/>
      <c r="C136" s="19"/>
      <c r="D136" s="19"/>
      <c r="E136" s="19"/>
      <c r="F136" s="19"/>
      <c r="G136" s="19"/>
    </row>
    <row r="137" spans="1:7" s="2" customFormat="1" x14ac:dyDescent="0.25">
      <c r="A137" s="19"/>
      <c r="B137" s="19"/>
      <c r="C137" s="19"/>
      <c r="D137" s="19"/>
      <c r="E137" s="19"/>
      <c r="F137" s="19"/>
      <c r="G137" s="19"/>
    </row>
    <row r="138" spans="1:7" s="2" customFormat="1" x14ac:dyDescent="0.25">
      <c r="A138" s="19"/>
      <c r="B138" s="19"/>
      <c r="C138" s="19"/>
      <c r="D138" s="19"/>
      <c r="E138" s="19"/>
      <c r="F138" s="19"/>
      <c r="G138" s="19"/>
    </row>
    <row r="139" spans="1:7" s="2" customFormat="1" x14ac:dyDescent="0.25">
      <c r="A139" s="19"/>
      <c r="B139" s="19"/>
      <c r="C139" s="19"/>
      <c r="D139" s="19"/>
      <c r="E139" s="19"/>
      <c r="F139" s="19"/>
      <c r="G139" s="19"/>
    </row>
    <row r="140" spans="1:7" s="2" customFormat="1" x14ac:dyDescent="0.25">
      <c r="A140" s="19"/>
      <c r="B140" s="19"/>
      <c r="C140" s="19"/>
      <c r="D140" s="19"/>
      <c r="E140" s="19"/>
      <c r="F140" s="19"/>
      <c r="G140" s="19"/>
    </row>
    <row r="141" spans="1:7" s="2" customFormat="1" x14ac:dyDescent="0.25">
      <c r="A141" s="19"/>
      <c r="B141" s="19"/>
      <c r="C141" s="19"/>
      <c r="D141" s="19"/>
      <c r="E141" s="19"/>
      <c r="F141" s="19"/>
      <c r="G141" s="19"/>
    </row>
    <row r="142" spans="1:7" s="2" customFormat="1" x14ac:dyDescent="0.25">
      <c r="A142" s="19"/>
      <c r="B142" s="19"/>
      <c r="C142" s="19"/>
      <c r="D142" s="19"/>
      <c r="E142" s="19"/>
      <c r="F142" s="19"/>
      <c r="G142" s="19"/>
    </row>
    <row r="143" spans="1:7" s="2" customFormat="1" x14ac:dyDescent="0.25">
      <c r="A143" s="19"/>
      <c r="B143" s="19"/>
      <c r="C143" s="19"/>
      <c r="D143" s="19"/>
      <c r="E143" s="19"/>
      <c r="F143" s="19"/>
      <c r="G143" s="19"/>
    </row>
    <row r="144" spans="1:7" s="2" customFormat="1" x14ac:dyDescent="0.25">
      <c r="A144" s="19"/>
      <c r="B144" s="19"/>
      <c r="C144" s="19"/>
      <c r="D144" s="19"/>
      <c r="E144" s="19"/>
      <c r="F144" s="19"/>
      <c r="G144" s="19"/>
    </row>
    <row r="145" spans="1:7" s="2" customFormat="1" x14ac:dyDescent="0.25">
      <c r="A145" s="19"/>
      <c r="B145" s="19"/>
      <c r="C145" s="19"/>
      <c r="D145" s="19"/>
      <c r="E145" s="19"/>
      <c r="F145" s="19"/>
      <c r="G145" s="19"/>
    </row>
    <row r="146" spans="1:7" s="2" customFormat="1" x14ac:dyDescent="0.25">
      <c r="A146" s="19"/>
      <c r="B146" s="19"/>
      <c r="C146" s="19"/>
      <c r="D146" s="19"/>
      <c r="E146" s="19"/>
      <c r="F146" s="19"/>
      <c r="G146" s="19"/>
    </row>
    <row r="147" spans="1:7" s="2" customFormat="1" x14ac:dyDescent="0.25">
      <c r="A147" s="19"/>
      <c r="B147" s="19"/>
      <c r="C147" s="19"/>
      <c r="D147" s="19"/>
      <c r="E147" s="19"/>
      <c r="F147" s="19"/>
      <c r="G147" s="19"/>
    </row>
    <row r="148" spans="1:7" s="2" customFormat="1" x14ac:dyDescent="0.25">
      <c r="A148" s="19"/>
      <c r="B148" s="19"/>
      <c r="C148" s="19"/>
      <c r="D148" s="19"/>
      <c r="E148" s="19"/>
      <c r="F148" s="19"/>
      <c r="G148" s="19"/>
    </row>
    <row r="149" spans="1:7" s="2" customFormat="1" x14ac:dyDescent="0.25">
      <c r="A149" s="19"/>
      <c r="B149" s="19"/>
      <c r="C149" s="19"/>
      <c r="D149" s="19"/>
      <c r="E149" s="19"/>
      <c r="F149" s="19"/>
      <c r="G149" s="19"/>
    </row>
    <row r="150" spans="1:7" s="2" customFormat="1" x14ac:dyDescent="0.25">
      <c r="A150" s="19"/>
      <c r="B150" s="19"/>
      <c r="C150" s="19"/>
      <c r="D150" s="19"/>
      <c r="E150" s="19"/>
      <c r="F150" s="19"/>
      <c r="G150" s="19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Lab1</vt:lpstr>
      <vt:lpstr>Lab2</vt:lpstr>
      <vt:lpstr>Lab3</vt:lpstr>
      <vt:lpstr>Lab4</vt:lpstr>
      <vt:lpstr>Lab5</vt:lpstr>
      <vt:lpstr>Lab6</vt:lpstr>
      <vt:lpstr>Lab7</vt:lpstr>
      <vt:lpstr>Lab8</vt:lpstr>
      <vt:lpstr>Lab9</vt:lpstr>
      <vt:lpstr>Lab10</vt:lpstr>
      <vt:lpstr>Lab11</vt:lpstr>
      <vt:lpstr>Lab12</vt:lpstr>
      <vt:lpstr>Design Project</vt:lpstr>
      <vt:lpstr>InClass Assignments</vt:lpstr>
      <vt:lpstr>Attendance</vt:lpstr>
      <vt:lpstr>Final Grade</vt:lpstr>
      <vt:lpstr>'Lab5'!Print_Area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Mike Philpott</cp:lastModifiedBy>
  <dcterms:created xsi:type="dcterms:W3CDTF">2008-09-21T15:16:59Z</dcterms:created>
  <dcterms:modified xsi:type="dcterms:W3CDTF">2019-12-26T19:34:11Z</dcterms:modified>
</cp:coreProperties>
</file>