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/>
  <mc:AlternateContent xmlns:mc="http://schemas.openxmlformats.org/markup-compatibility/2006">
    <mc:Choice Requires="x15">
      <x15ac:absPath xmlns:x15ac="http://schemas.microsoft.com/office/spreadsheetml/2010/11/ac" url="/Users/mikeh/Desktop/cs105/lectures/week08/"/>
    </mc:Choice>
  </mc:AlternateContent>
  <bookViews>
    <workbookView xWindow="80" yWindow="460" windowWidth="28720" windowHeight="17540" tabRatio="500"/>
  </bookViews>
  <sheets>
    <sheet name="Phone Sales" sheetId="1" r:id="rId1"/>
    <sheet name="CoffeeTea" sheetId="3" r:id="rId2"/>
    <sheet name="Random Sales" sheetId="2" r:id="rId3"/>
    <sheet name="Tes sales" sheetId="4" r:id="rId4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N4" i="2" l="1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3" i="2"/>
  <c r="F38" i="2"/>
  <c r="G38" i="2"/>
  <c r="H38" i="2"/>
  <c r="A11" i="2"/>
  <c r="J38" i="2"/>
  <c r="B11" i="2"/>
  <c r="K38" i="2"/>
  <c r="D16" i="2"/>
  <c r="D14" i="2"/>
  <c r="L38" i="2"/>
  <c r="M38" i="2"/>
  <c r="F39" i="2"/>
  <c r="G39" i="2"/>
  <c r="H39" i="2"/>
  <c r="J39" i="2"/>
  <c r="C12" i="2"/>
  <c r="B13" i="2"/>
  <c r="K39" i="2"/>
  <c r="D15" i="2"/>
  <c r="L39" i="2"/>
  <c r="M39" i="2"/>
  <c r="F40" i="2"/>
  <c r="G40" i="2"/>
  <c r="H40" i="2"/>
  <c r="A12" i="2"/>
  <c r="J40" i="2"/>
  <c r="C13" i="2"/>
  <c r="K40" i="2"/>
  <c r="L40" i="2"/>
  <c r="M40" i="2"/>
  <c r="F41" i="2"/>
  <c r="G41" i="2"/>
  <c r="H41" i="2"/>
  <c r="J41" i="2"/>
  <c r="K41" i="2"/>
  <c r="D13" i="2"/>
  <c r="L41" i="2"/>
  <c r="M41" i="2"/>
  <c r="F42" i="2"/>
  <c r="G42" i="2"/>
  <c r="H42" i="2"/>
  <c r="J42" i="2"/>
  <c r="K42" i="2"/>
  <c r="D11" i="2"/>
  <c r="L42" i="2"/>
  <c r="M42" i="2"/>
  <c r="F43" i="2"/>
  <c r="G43" i="2"/>
  <c r="H43" i="2"/>
  <c r="J43" i="2"/>
  <c r="K43" i="2"/>
  <c r="D12" i="2"/>
  <c r="L43" i="2"/>
  <c r="M43" i="2"/>
  <c r="F44" i="2"/>
  <c r="G44" i="2"/>
  <c r="H44" i="2"/>
  <c r="J44" i="2"/>
  <c r="K44" i="2"/>
  <c r="D17" i="2"/>
  <c r="L44" i="2"/>
  <c r="M44" i="2"/>
  <c r="F45" i="2"/>
  <c r="G45" i="2"/>
  <c r="H45" i="2"/>
  <c r="J45" i="2"/>
  <c r="B12" i="2"/>
  <c r="C11" i="2"/>
  <c r="K45" i="2"/>
  <c r="L45" i="2"/>
  <c r="M45" i="2"/>
  <c r="F46" i="2"/>
  <c r="G46" i="2"/>
  <c r="H46" i="2"/>
  <c r="J46" i="2"/>
  <c r="K46" i="2"/>
  <c r="L46" i="2"/>
  <c r="M46" i="2"/>
  <c r="F47" i="2"/>
  <c r="G47" i="2"/>
  <c r="H47" i="2"/>
  <c r="J47" i="2"/>
  <c r="K47" i="2"/>
  <c r="L47" i="2"/>
  <c r="M47" i="2"/>
  <c r="F48" i="2"/>
  <c r="G48" i="2"/>
  <c r="H48" i="2"/>
  <c r="J48" i="2"/>
  <c r="K48" i="2"/>
  <c r="L48" i="2"/>
  <c r="M48" i="2"/>
  <c r="F49" i="2"/>
  <c r="G49" i="2"/>
  <c r="H49" i="2"/>
  <c r="J49" i="2"/>
  <c r="K49" i="2"/>
  <c r="L49" i="2"/>
  <c r="M49" i="2"/>
  <c r="F50" i="2"/>
  <c r="G50" i="2"/>
  <c r="H50" i="2"/>
  <c r="J50" i="2"/>
  <c r="K50" i="2"/>
  <c r="L50" i="2"/>
  <c r="M50" i="2"/>
  <c r="F51" i="2"/>
  <c r="G51" i="2"/>
  <c r="H51" i="2"/>
  <c r="J51" i="2"/>
  <c r="K51" i="2"/>
  <c r="L51" i="2"/>
  <c r="M51" i="2"/>
  <c r="F4" i="2"/>
  <c r="G4" i="2"/>
  <c r="H4" i="2"/>
  <c r="J4" i="2"/>
  <c r="K4" i="2"/>
  <c r="L4" i="2"/>
  <c r="M4" i="2"/>
  <c r="F5" i="2"/>
  <c r="G5" i="2"/>
  <c r="H5" i="2"/>
  <c r="J5" i="2"/>
  <c r="K5" i="2"/>
  <c r="L5" i="2"/>
  <c r="M5" i="2"/>
  <c r="F6" i="2"/>
  <c r="G6" i="2"/>
  <c r="H6" i="2"/>
  <c r="J6" i="2"/>
  <c r="K6" i="2"/>
  <c r="L6" i="2"/>
  <c r="M6" i="2"/>
  <c r="F7" i="2"/>
  <c r="G7" i="2"/>
  <c r="H7" i="2"/>
  <c r="J7" i="2"/>
  <c r="K7" i="2"/>
  <c r="L7" i="2"/>
  <c r="M7" i="2"/>
  <c r="F8" i="2"/>
  <c r="G8" i="2"/>
  <c r="H8" i="2"/>
  <c r="J8" i="2"/>
  <c r="K8" i="2"/>
  <c r="L8" i="2"/>
  <c r="M8" i="2"/>
  <c r="F9" i="2"/>
  <c r="G9" i="2"/>
  <c r="H9" i="2"/>
  <c r="J9" i="2"/>
  <c r="K9" i="2"/>
  <c r="L9" i="2"/>
  <c r="M9" i="2"/>
  <c r="F10" i="2"/>
  <c r="G10" i="2"/>
  <c r="H10" i="2"/>
  <c r="J10" i="2"/>
  <c r="K10" i="2"/>
  <c r="L10" i="2"/>
  <c r="M10" i="2"/>
  <c r="F11" i="2"/>
  <c r="G11" i="2"/>
  <c r="H11" i="2"/>
  <c r="J11" i="2"/>
  <c r="K11" i="2"/>
  <c r="L11" i="2"/>
  <c r="M11" i="2"/>
  <c r="F12" i="2"/>
  <c r="G12" i="2"/>
  <c r="H12" i="2"/>
  <c r="J12" i="2"/>
  <c r="K12" i="2"/>
  <c r="L12" i="2"/>
  <c r="M12" i="2"/>
  <c r="F13" i="2"/>
  <c r="G13" i="2"/>
  <c r="H13" i="2"/>
  <c r="J13" i="2"/>
  <c r="K13" i="2"/>
  <c r="L13" i="2"/>
  <c r="M13" i="2"/>
  <c r="F14" i="2"/>
  <c r="G14" i="2"/>
  <c r="H14" i="2"/>
  <c r="J14" i="2"/>
  <c r="K14" i="2"/>
  <c r="L14" i="2"/>
  <c r="M14" i="2"/>
  <c r="F15" i="2"/>
  <c r="G15" i="2"/>
  <c r="H15" i="2"/>
  <c r="J15" i="2"/>
  <c r="K15" i="2"/>
  <c r="L15" i="2"/>
  <c r="M15" i="2"/>
  <c r="F16" i="2"/>
  <c r="G16" i="2"/>
  <c r="H16" i="2"/>
  <c r="J16" i="2"/>
  <c r="K16" i="2"/>
  <c r="L16" i="2"/>
  <c r="M16" i="2"/>
  <c r="F17" i="2"/>
  <c r="G17" i="2"/>
  <c r="H17" i="2"/>
  <c r="J17" i="2"/>
  <c r="K17" i="2"/>
  <c r="L17" i="2"/>
  <c r="M17" i="2"/>
  <c r="F18" i="2"/>
  <c r="G18" i="2"/>
  <c r="H18" i="2"/>
  <c r="J18" i="2"/>
  <c r="K18" i="2"/>
  <c r="L18" i="2"/>
  <c r="M18" i="2"/>
  <c r="F19" i="2"/>
  <c r="G19" i="2"/>
  <c r="H19" i="2"/>
  <c r="J19" i="2"/>
  <c r="K19" i="2"/>
  <c r="L19" i="2"/>
  <c r="M19" i="2"/>
  <c r="F20" i="2"/>
  <c r="G20" i="2"/>
  <c r="H20" i="2"/>
  <c r="J20" i="2"/>
  <c r="K20" i="2"/>
  <c r="L20" i="2"/>
  <c r="M20" i="2"/>
  <c r="F21" i="2"/>
  <c r="G21" i="2"/>
  <c r="H21" i="2"/>
  <c r="J21" i="2"/>
  <c r="K21" i="2"/>
  <c r="L21" i="2"/>
  <c r="M21" i="2"/>
  <c r="F22" i="2"/>
  <c r="G22" i="2"/>
  <c r="H22" i="2"/>
  <c r="J22" i="2"/>
  <c r="K22" i="2"/>
  <c r="L22" i="2"/>
  <c r="M22" i="2"/>
  <c r="F23" i="2"/>
  <c r="G23" i="2"/>
  <c r="H23" i="2"/>
  <c r="J23" i="2"/>
  <c r="K23" i="2"/>
  <c r="L23" i="2"/>
  <c r="M23" i="2"/>
  <c r="F24" i="2"/>
  <c r="G24" i="2"/>
  <c r="H24" i="2"/>
  <c r="J24" i="2"/>
  <c r="K24" i="2"/>
  <c r="L24" i="2"/>
  <c r="M24" i="2"/>
  <c r="F25" i="2"/>
  <c r="G25" i="2"/>
  <c r="H25" i="2"/>
  <c r="J25" i="2"/>
  <c r="K25" i="2"/>
  <c r="L25" i="2"/>
  <c r="M25" i="2"/>
  <c r="F26" i="2"/>
  <c r="G26" i="2"/>
  <c r="H26" i="2"/>
  <c r="J26" i="2"/>
  <c r="K26" i="2"/>
  <c r="L26" i="2"/>
  <c r="M26" i="2"/>
  <c r="F27" i="2"/>
  <c r="G27" i="2"/>
  <c r="H27" i="2"/>
  <c r="J27" i="2"/>
  <c r="K27" i="2"/>
  <c r="L27" i="2"/>
  <c r="M27" i="2"/>
  <c r="F28" i="2"/>
  <c r="G28" i="2"/>
  <c r="H28" i="2"/>
  <c r="J28" i="2"/>
  <c r="K28" i="2"/>
  <c r="L28" i="2"/>
  <c r="M28" i="2"/>
  <c r="F29" i="2"/>
  <c r="G29" i="2"/>
  <c r="H29" i="2"/>
  <c r="J29" i="2"/>
  <c r="K29" i="2"/>
  <c r="L29" i="2"/>
  <c r="M29" i="2"/>
  <c r="F30" i="2"/>
  <c r="G30" i="2"/>
  <c r="H30" i="2"/>
  <c r="J30" i="2"/>
  <c r="K30" i="2"/>
  <c r="L30" i="2"/>
  <c r="M30" i="2"/>
  <c r="F31" i="2"/>
  <c r="G31" i="2"/>
  <c r="H31" i="2"/>
  <c r="J31" i="2"/>
  <c r="K31" i="2"/>
  <c r="L31" i="2"/>
  <c r="M31" i="2"/>
  <c r="F32" i="2"/>
  <c r="G32" i="2"/>
  <c r="H32" i="2"/>
  <c r="J32" i="2"/>
  <c r="K32" i="2"/>
  <c r="L32" i="2"/>
  <c r="M32" i="2"/>
  <c r="F33" i="2"/>
  <c r="G33" i="2"/>
  <c r="H33" i="2"/>
  <c r="J33" i="2"/>
  <c r="K33" i="2"/>
  <c r="L33" i="2"/>
  <c r="M33" i="2"/>
  <c r="F34" i="2"/>
  <c r="G34" i="2"/>
  <c r="H34" i="2"/>
  <c r="J34" i="2"/>
  <c r="K34" i="2"/>
  <c r="L34" i="2"/>
  <c r="M34" i="2"/>
  <c r="F35" i="2"/>
  <c r="G35" i="2"/>
  <c r="H35" i="2"/>
  <c r="J35" i="2"/>
  <c r="K35" i="2"/>
  <c r="L35" i="2"/>
  <c r="M35" i="2"/>
  <c r="F36" i="2"/>
  <c r="G36" i="2"/>
  <c r="H36" i="2"/>
  <c r="J36" i="2"/>
  <c r="K36" i="2"/>
  <c r="L36" i="2"/>
  <c r="M36" i="2"/>
  <c r="F37" i="2"/>
  <c r="G37" i="2"/>
  <c r="H37" i="2"/>
  <c r="J37" i="2"/>
  <c r="K37" i="2"/>
  <c r="L37" i="2"/>
  <c r="M37" i="2"/>
  <c r="F3" i="2"/>
  <c r="J3" i="2"/>
  <c r="G3" i="2"/>
  <c r="K3" i="2"/>
  <c r="H3" i="2"/>
  <c r="L3" i="2"/>
  <c r="M3" i="2"/>
  <c r="E17" i="1"/>
  <c r="F17" i="1"/>
  <c r="G17" i="1"/>
  <c r="H17" i="1"/>
  <c r="I17" i="1"/>
  <c r="D17" i="1"/>
  <c r="J8" i="1"/>
  <c r="J9" i="1"/>
  <c r="J10" i="1"/>
  <c r="J11" i="1"/>
  <c r="J12" i="1"/>
  <c r="J13" i="1"/>
  <c r="J14" i="1"/>
  <c r="J15" i="1"/>
  <c r="J16" i="1"/>
  <c r="J7" i="1"/>
</calcChain>
</file>

<file path=xl/sharedStrings.xml><?xml version="1.0" encoding="utf-8"?>
<sst xmlns="http://schemas.openxmlformats.org/spreadsheetml/2006/main" count="372" uniqueCount="132">
  <si>
    <t>blackberry</t>
  </si>
  <si>
    <t>Nokia</t>
  </si>
  <si>
    <t>Samsung</t>
  </si>
  <si>
    <t>Apple</t>
  </si>
  <si>
    <t>LG</t>
  </si>
  <si>
    <t>Sony</t>
  </si>
  <si>
    <t>Motorola</t>
  </si>
  <si>
    <t>Dell</t>
  </si>
  <si>
    <t>Acer</t>
  </si>
  <si>
    <t>HTC</t>
  </si>
  <si>
    <t>BestBuy</t>
  </si>
  <si>
    <t>Circuit City</t>
  </si>
  <si>
    <t>MobileRUS</t>
  </si>
  <si>
    <t>Verizon</t>
  </si>
  <si>
    <t>T-mobile</t>
  </si>
  <si>
    <t>Bob's</t>
  </si>
  <si>
    <t>TOTAL</t>
  </si>
  <si>
    <t>V</t>
  </si>
  <si>
    <t>ID</t>
  </si>
  <si>
    <t>Product</t>
  </si>
  <si>
    <t>Month</t>
  </si>
  <si>
    <t>Region</t>
  </si>
  <si>
    <t>Revenue</t>
  </si>
  <si>
    <t>d01n</t>
  </si>
  <si>
    <t>Darjeeling Tea</t>
  </si>
  <si>
    <t>January</t>
  </si>
  <si>
    <t>North</t>
  </si>
  <si>
    <t>o01e</t>
  </si>
  <si>
    <t>Oolong Tea</t>
  </si>
  <si>
    <t>East</t>
  </si>
  <si>
    <t>o01w</t>
  </si>
  <si>
    <t>West</t>
  </si>
  <si>
    <t>o01s</t>
  </si>
  <si>
    <t>South</t>
  </si>
  <si>
    <t>d01s</t>
  </si>
  <si>
    <t>e01s</t>
  </si>
  <si>
    <t>Earl Grey Tea</t>
  </si>
  <si>
    <t>e01e</t>
  </si>
  <si>
    <t>e01n</t>
  </si>
  <si>
    <t>o02e</t>
  </si>
  <si>
    <t>February</t>
  </si>
  <si>
    <t>d02w</t>
  </si>
  <si>
    <t>d02e</t>
  </si>
  <si>
    <t>e02e</t>
  </si>
  <si>
    <t>e02s</t>
  </si>
  <si>
    <t>o03s</t>
  </si>
  <si>
    <t>March</t>
  </si>
  <si>
    <t>o03w</t>
  </si>
  <si>
    <t>d03n</t>
  </si>
  <si>
    <t>d03w</t>
  </si>
  <si>
    <t>d03s</t>
  </si>
  <si>
    <t>d03e</t>
  </si>
  <si>
    <t>e03e</t>
  </si>
  <si>
    <t>o04n</t>
  </si>
  <si>
    <t>April</t>
  </si>
  <si>
    <t>e05w</t>
  </si>
  <si>
    <t>May</t>
  </si>
  <si>
    <t>o06n</t>
  </si>
  <si>
    <t>June</t>
  </si>
  <si>
    <t>e06s</t>
  </si>
  <si>
    <t>Totals</t>
  </si>
  <si>
    <t>Cell Phone Sales</t>
  </si>
  <si>
    <t>Using INDEX/MATCH as a 2D TOOL</t>
  </si>
  <si>
    <t>Select a Store</t>
  </si>
  <si>
    <t>Select a Phone</t>
  </si>
  <si>
    <t>MATCH</t>
  </si>
  <si>
    <t>Sales:</t>
  </si>
  <si>
    <t>1. Complete INDEX?MATCH for 2D lookup; NOTE INDEX can take an entire 2D array (or table) just like VLOOKUP can</t>
  </si>
  <si>
    <t>2. Use trim() to clean up user input</t>
  </si>
  <si>
    <t>1. Use Random Numbers to generate data</t>
  </si>
  <si>
    <t>2. Learn concatenate</t>
  </si>
  <si>
    <t>3. Use wildcards for easy but complex queries</t>
  </si>
  <si>
    <t>&lt;== col_number</t>
  </si>
  <si>
    <t>&lt;= row_ number</t>
  </si>
  <si>
    <t>Coffee</t>
  </si>
  <si>
    <t>Tea</t>
  </si>
  <si>
    <t>Green</t>
  </si>
  <si>
    <t>Months</t>
  </si>
  <si>
    <t>Jan</t>
  </si>
  <si>
    <t>Feb</t>
  </si>
  <si>
    <t>Mar</t>
  </si>
  <si>
    <t>Apr</t>
  </si>
  <si>
    <t>July</t>
  </si>
  <si>
    <t>Capp</t>
  </si>
  <si>
    <t>Latte</t>
  </si>
  <si>
    <t>Irish</t>
  </si>
  <si>
    <t>Types</t>
  </si>
  <si>
    <t>Coffee Products</t>
  </si>
  <si>
    <t>Tea Products</t>
  </si>
  <si>
    <t>Earl Gray</t>
  </si>
  <si>
    <t>LEFT TABLE =LEFT( string, #_of_characters)</t>
  </si>
  <si>
    <t>Using RandomBetween to generate data</t>
  </si>
  <si>
    <t>random(1,3)</t>
  </si>
  <si>
    <t>random(1,7)</t>
  </si>
  <si>
    <t>random(1,2)</t>
  </si>
  <si>
    <t>Sleepy</t>
  </si>
  <si>
    <t>C</t>
  </si>
  <si>
    <t>Ir</t>
  </si>
  <si>
    <t>C-Ir-May</t>
  </si>
  <si>
    <t>Ca</t>
  </si>
  <si>
    <t>Jul</t>
  </si>
  <si>
    <t>C-Ca-Jul</t>
  </si>
  <si>
    <t>T</t>
  </si>
  <si>
    <t>Ea</t>
  </si>
  <si>
    <t>T-Ea-Jul</t>
  </si>
  <si>
    <t>T-Ea-Feb</t>
  </si>
  <si>
    <t>C-Ir-Jan</t>
  </si>
  <si>
    <t>C-Ca-Jan</t>
  </si>
  <si>
    <t>C-Ca-Apr</t>
  </si>
  <si>
    <t>T-Ea-Jan</t>
  </si>
  <si>
    <t>La</t>
  </si>
  <si>
    <t>C-La-May</t>
  </si>
  <si>
    <t>Sl</t>
  </si>
  <si>
    <t>T-Sl-Feb</t>
  </si>
  <si>
    <t>T-Sl-May</t>
  </si>
  <si>
    <t>T-Sl-Apr</t>
  </si>
  <si>
    <t>Gr</t>
  </si>
  <si>
    <t>T-Gr-Apr</t>
  </si>
  <si>
    <t>C-La-Jul</t>
  </si>
  <si>
    <t>T-Sl-Jul</t>
  </si>
  <si>
    <t>C-Ir-Mar</t>
  </si>
  <si>
    <t>C-Ca-Mar</t>
  </si>
  <si>
    <t>C-Ca-Feb</t>
  </si>
  <si>
    <t>C-Ca-May</t>
  </si>
  <si>
    <t>Jun</t>
  </si>
  <si>
    <t>C-Ca-Jun</t>
  </si>
  <si>
    <t>C-Ir-Jun</t>
  </si>
  <si>
    <t>C-Ir-Feb</t>
  </si>
  <si>
    <t>T-Gr-May</t>
  </si>
  <si>
    <t>T-Gr-Jan</t>
  </si>
  <si>
    <t>T-Gr-Feb</t>
  </si>
  <si>
    <t>T-Gr-Mar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</si>
</sst>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$&quot;#,##0_);[Red]\(&quot;$&quot;#,##0\)"/>
    <numFmt numFmtId="164" formatCode="&quot;$&quot;#,##0.00"/>
  </numFmts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6" fontId="0" fillId="0" borderId="0" xfId="0" applyNumberFormat="1"/>
    <xf numFmtId="0" fontId="2" fillId="2" borderId="0" xfId="0" applyFont="1" applyFill="1"/>
    <xf numFmtId="0" fontId="0" fillId="2" borderId="4" xfId="0" applyFill="1" applyBorder="1"/>
    <xf numFmtId="0" fontId="0" fillId="2" borderId="1" xfId="0" applyFill="1" applyBorder="1"/>
    <xf numFmtId="0" fontId="0" fillId="2" borderId="2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3" xfId="0" applyFont="1" applyBorder="1"/>
    <xf numFmtId="0" fontId="0" fillId="2" borderId="6" xfId="0" applyFill="1" applyBorder="1"/>
    <xf numFmtId="0" fontId="0" fillId="3" borderId="0" xfId="0" applyFill="1"/>
    <xf numFmtId="0" fontId="1" fillId="2" borderId="0" xfId="0" applyFont="1" applyFill="1"/>
    <xf numFmtId="0" fontId="0" fillId="2" borderId="0" xfId="0" applyFill="1"/>
    <xf numFmtId="164" fontId="0" fillId="2" borderId="0" xfId="0" applyNumberForma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theme" Target="theme/theme1.xml"/><Relationship Id="rId6" Type="http://schemas.openxmlformats.org/officeDocument/2006/relationships/styles" Target="styles.xml"/><Relationship Id="rId7" Type="http://schemas.openxmlformats.org/officeDocument/2006/relationships/sharedStrings" Target="sharedStrings.xml"/><Relationship Id="rId8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33"/>
  <sheetViews>
    <sheetView tabSelected="1" workbookViewId="0">
      <selection activeCell="C2" sqref="C2"/>
    </sheetView>
  </sheetViews>
  <sheetFormatPr baseColWidth="10" defaultRowHeight="16" x14ac:dyDescent="0.2"/>
  <cols>
    <col min="1" max="1" width="4.6640625" customWidth="1"/>
    <col min="2" max="2" width="4.33203125" customWidth="1"/>
    <col min="3" max="3" width="21.6640625" customWidth="1"/>
  </cols>
  <sheetData>
    <row r="2" spans="2:10" x14ac:dyDescent="0.2">
      <c r="C2" s="1" t="s">
        <v>61</v>
      </c>
    </row>
    <row r="4" spans="2:10" x14ac:dyDescent="0.2">
      <c r="D4">
        <v>1</v>
      </c>
      <c r="E4">
        <v>2</v>
      </c>
      <c r="F4">
        <v>3</v>
      </c>
      <c r="G4">
        <v>4</v>
      </c>
      <c r="H4">
        <v>5</v>
      </c>
      <c r="I4">
        <v>6</v>
      </c>
      <c r="J4">
        <v>7</v>
      </c>
    </row>
    <row r="5" spans="2:10" x14ac:dyDescent="0.2">
      <c r="B5" t="s">
        <v>17</v>
      </c>
      <c r="C5">
        <v>1</v>
      </c>
      <c r="D5">
        <v>2</v>
      </c>
      <c r="E5">
        <v>3</v>
      </c>
      <c r="F5">
        <v>4</v>
      </c>
      <c r="G5">
        <v>5</v>
      </c>
      <c r="H5">
        <v>6</v>
      </c>
      <c r="I5">
        <v>7</v>
      </c>
      <c r="J5">
        <v>8</v>
      </c>
    </row>
    <row r="6" spans="2:10" x14ac:dyDescent="0.2">
      <c r="C6" s="10"/>
      <c r="D6" s="6" t="s">
        <v>10</v>
      </c>
      <c r="E6" s="6" t="s">
        <v>11</v>
      </c>
      <c r="F6" s="6" t="s">
        <v>12</v>
      </c>
      <c r="G6" s="6" t="s">
        <v>13</v>
      </c>
      <c r="H6" s="6" t="s">
        <v>14</v>
      </c>
      <c r="I6" s="6" t="s">
        <v>15</v>
      </c>
      <c r="J6" s="5" t="s">
        <v>16</v>
      </c>
    </row>
    <row r="7" spans="2:10" x14ac:dyDescent="0.2">
      <c r="B7">
        <v>1</v>
      </c>
      <c r="C7" s="4" t="s">
        <v>0</v>
      </c>
      <c r="D7">
        <v>72</v>
      </c>
      <c r="E7">
        <v>94</v>
      </c>
      <c r="F7">
        <v>99</v>
      </c>
      <c r="G7">
        <v>92</v>
      </c>
      <c r="H7">
        <v>89</v>
      </c>
      <c r="I7">
        <v>95</v>
      </c>
      <c r="J7" s="8">
        <f>SUM(D7:I7)</f>
        <v>541</v>
      </c>
    </row>
    <row r="8" spans="2:10" x14ac:dyDescent="0.2">
      <c r="B8">
        <v>2</v>
      </c>
      <c r="C8" s="4" t="s">
        <v>1</v>
      </c>
      <c r="D8">
        <v>69</v>
      </c>
      <c r="E8">
        <v>53</v>
      </c>
      <c r="F8">
        <v>51</v>
      </c>
      <c r="G8">
        <v>61</v>
      </c>
      <c r="H8">
        <v>94</v>
      </c>
      <c r="I8">
        <v>71</v>
      </c>
      <c r="J8" s="9">
        <f t="shared" ref="J8:J16" si="0">SUM(D8:I8)</f>
        <v>399</v>
      </c>
    </row>
    <row r="9" spans="2:10" x14ac:dyDescent="0.2">
      <c r="B9">
        <v>3</v>
      </c>
      <c r="C9" s="4" t="s">
        <v>2</v>
      </c>
      <c r="D9">
        <v>23</v>
      </c>
      <c r="E9">
        <v>45</v>
      </c>
      <c r="F9">
        <v>62</v>
      </c>
      <c r="G9">
        <v>81</v>
      </c>
      <c r="H9">
        <v>90</v>
      </c>
      <c r="I9">
        <v>51</v>
      </c>
      <c r="J9" s="9">
        <f t="shared" si="0"/>
        <v>352</v>
      </c>
    </row>
    <row r="10" spans="2:10" x14ac:dyDescent="0.2">
      <c r="B10">
        <v>4</v>
      </c>
      <c r="C10" s="4" t="s">
        <v>3</v>
      </c>
      <c r="D10">
        <v>69</v>
      </c>
      <c r="E10">
        <v>58</v>
      </c>
      <c r="F10">
        <v>61</v>
      </c>
      <c r="G10">
        <v>65</v>
      </c>
      <c r="H10">
        <v>51</v>
      </c>
      <c r="I10">
        <v>90</v>
      </c>
      <c r="J10" s="9">
        <f t="shared" si="0"/>
        <v>394</v>
      </c>
    </row>
    <row r="11" spans="2:10" x14ac:dyDescent="0.2">
      <c r="B11">
        <v>5</v>
      </c>
      <c r="C11" s="4" t="s">
        <v>4</v>
      </c>
      <c r="D11">
        <v>82</v>
      </c>
      <c r="E11">
        <v>47</v>
      </c>
      <c r="F11">
        <v>99</v>
      </c>
      <c r="G11">
        <v>60</v>
      </c>
      <c r="H11">
        <v>62</v>
      </c>
      <c r="I11">
        <v>48</v>
      </c>
      <c r="J11" s="9">
        <f t="shared" si="0"/>
        <v>398</v>
      </c>
    </row>
    <row r="12" spans="2:10" x14ac:dyDescent="0.2">
      <c r="B12">
        <v>6</v>
      </c>
      <c r="C12" s="4" t="s">
        <v>5</v>
      </c>
      <c r="D12">
        <v>76</v>
      </c>
      <c r="E12">
        <v>98</v>
      </c>
      <c r="F12">
        <v>75</v>
      </c>
      <c r="G12" s="11">
        <v>73</v>
      </c>
      <c r="H12">
        <v>68</v>
      </c>
      <c r="I12">
        <v>92</v>
      </c>
      <c r="J12" s="9">
        <f t="shared" si="0"/>
        <v>482</v>
      </c>
    </row>
    <row r="13" spans="2:10" x14ac:dyDescent="0.2">
      <c r="B13">
        <v>7</v>
      </c>
      <c r="C13" s="4" t="s">
        <v>6</v>
      </c>
      <c r="D13">
        <v>45</v>
      </c>
      <c r="E13">
        <v>88</v>
      </c>
      <c r="F13">
        <v>80</v>
      </c>
      <c r="G13">
        <v>86</v>
      </c>
      <c r="H13">
        <v>71</v>
      </c>
      <c r="I13">
        <v>86</v>
      </c>
      <c r="J13" s="9">
        <f t="shared" si="0"/>
        <v>456</v>
      </c>
    </row>
    <row r="14" spans="2:10" x14ac:dyDescent="0.2">
      <c r="B14">
        <v>8</v>
      </c>
      <c r="C14" s="4" t="s">
        <v>7</v>
      </c>
      <c r="D14">
        <v>78</v>
      </c>
      <c r="E14">
        <v>76</v>
      </c>
      <c r="F14">
        <v>97</v>
      </c>
      <c r="G14">
        <v>77</v>
      </c>
      <c r="H14">
        <v>59</v>
      </c>
      <c r="I14">
        <v>93</v>
      </c>
      <c r="J14" s="9">
        <f t="shared" si="0"/>
        <v>480</v>
      </c>
    </row>
    <row r="15" spans="2:10" x14ac:dyDescent="0.2">
      <c r="B15">
        <v>9</v>
      </c>
      <c r="C15" s="4" t="s">
        <v>8</v>
      </c>
      <c r="D15">
        <v>80</v>
      </c>
      <c r="E15">
        <v>48</v>
      </c>
      <c r="F15">
        <v>84</v>
      </c>
      <c r="G15">
        <v>87</v>
      </c>
      <c r="H15">
        <v>53</v>
      </c>
      <c r="I15">
        <v>82</v>
      </c>
      <c r="J15" s="9">
        <f t="shared" si="0"/>
        <v>434</v>
      </c>
    </row>
    <row r="16" spans="2:10" x14ac:dyDescent="0.2">
      <c r="B16">
        <v>10</v>
      </c>
      <c r="C16" s="4" t="s">
        <v>9</v>
      </c>
      <c r="D16">
        <v>55</v>
      </c>
      <c r="E16">
        <v>73</v>
      </c>
      <c r="F16">
        <v>87</v>
      </c>
      <c r="G16">
        <v>70</v>
      </c>
      <c r="H16">
        <v>63</v>
      </c>
      <c r="I16">
        <v>77</v>
      </c>
      <c r="J16" s="9">
        <f t="shared" si="0"/>
        <v>425</v>
      </c>
    </row>
    <row r="17" spans="3:9" x14ac:dyDescent="0.2">
      <c r="C17" s="5" t="s">
        <v>60</v>
      </c>
      <c r="D17" s="7">
        <f>SUM(D7:D16)</f>
        <v>649</v>
      </c>
      <c r="E17" s="7">
        <f t="shared" ref="E17:I17" si="1">SUM(E7:E16)</f>
        <v>680</v>
      </c>
      <c r="F17" s="7">
        <f t="shared" si="1"/>
        <v>795</v>
      </c>
      <c r="G17" s="7">
        <f t="shared" si="1"/>
        <v>752</v>
      </c>
      <c r="H17" s="7">
        <f t="shared" si="1"/>
        <v>700</v>
      </c>
      <c r="I17" s="7">
        <f t="shared" si="1"/>
        <v>785</v>
      </c>
    </row>
    <row r="18" spans="3:9" x14ac:dyDescent="0.2">
      <c r="D18" s="1"/>
      <c r="E18" s="1"/>
      <c r="F18" s="1"/>
      <c r="G18" s="1"/>
      <c r="H18" s="1"/>
      <c r="I18" s="1"/>
    </row>
    <row r="20" spans="3:9" x14ac:dyDescent="0.2">
      <c r="C20" t="s">
        <v>62</v>
      </c>
    </row>
    <row r="21" spans="3:9" x14ac:dyDescent="0.2">
      <c r="E21" t="s">
        <v>65</v>
      </c>
    </row>
    <row r="22" spans="3:9" x14ac:dyDescent="0.2">
      <c r="C22" t="s">
        <v>64</v>
      </c>
      <c r="D22" t="s">
        <v>5</v>
      </c>
      <c r="F22" t="s">
        <v>73</v>
      </c>
    </row>
    <row r="23" spans="3:9" x14ac:dyDescent="0.2">
      <c r="C23" t="s">
        <v>63</v>
      </c>
      <c r="D23" t="s">
        <v>13</v>
      </c>
      <c r="F23" t="s">
        <v>72</v>
      </c>
    </row>
    <row r="24" spans="3:9" x14ac:dyDescent="0.2">
      <c r="D24" t="s">
        <v>66</v>
      </c>
    </row>
    <row r="28" spans="3:9" x14ac:dyDescent="0.2">
      <c r="C28" t="s">
        <v>67</v>
      </c>
    </row>
    <row r="29" spans="3:9" x14ac:dyDescent="0.2">
      <c r="C29" t="s">
        <v>68</v>
      </c>
    </row>
    <row r="31" spans="3:9" x14ac:dyDescent="0.2">
      <c r="C31" t="s">
        <v>64</v>
      </c>
    </row>
    <row r="32" spans="3:9" x14ac:dyDescent="0.2">
      <c r="C32" t="s">
        <v>63</v>
      </c>
    </row>
    <row r="33" spans="4:4" x14ac:dyDescent="0.2">
      <c r="D33" t="s">
        <v>66</v>
      </c>
    </row>
  </sheetData>
  <dataValidations count="2">
    <dataValidation type="list" allowBlank="1" showInputMessage="1" showErrorMessage="1" sqref="D22">
      <formula1>$C$7:$C$16</formula1>
    </dataValidation>
    <dataValidation type="list" allowBlank="1" showInputMessage="1" showErrorMessage="1" sqref="D23">
      <formula1>$D$6:$I$6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workbookViewId="0"/>
  </sheetViews>
  <sheetFormatPr baseColWidth="10" defaultRowHeight="16" x14ac:dyDescent="0.2"/>
  <cols>
    <col min="4" max="4" width="12.6640625" bestFit="1" customWidth="1"/>
    <col min="5" max="5" width="10.83203125" style="15"/>
    <col min="7" max="7" width="14.83203125" customWidth="1"/>
    <col min="8" max="8" width="12.6640625" bestFit="1" customWidth="1"/>
  </cols>
  <sheetData>
    <row r="1" spans="1:9" x14ac:dyDescent="0.2">
      <c r="A1" s="13" t="s">
        <v>86</v>
      </c>
      <c r="B1" s="13" t="s">
        <v>19</v>
      </c>
      <c r="C1" s="13" t="s">
        <v>77</v>
      </c>
      <c r="D1" s="13" t="s">
        <v>18</v>
      </c>
      <c r="E1" s="14" t="s">
        <v>22</v>
      </c>
      <c r="G1" s="13"/>
      <c r="H1" s="13"/>
      <c r="I1" s="13"/>
    </row>
    <row r="2" spans="1:9" x14ac:dyDescent="0.2">
      <c r="A2" t="s">
        <v>96</v>
      </c>
      <c r="B2" t="s">
        <v>97</v>
      </c>
      <c r="C2" t="s">
        <v>56</v>
      </c>
      <c r="D2" t="s">
        <v>98</v>
      </c>
      <c r="E2" s="15">
        <v>63250</v>
      </c>
      <c r="H2" s="15"/>
      <c r="I2" s="16"/>
    </row>
    <row r="3" spans="1:9" x14ac:dyDescent="0.2">
      <c r="A3" t="s">
        <v>96</v>
      </c>
      <c r="B3" t="s">
        <v>99</v>
      </c>
      <c r="C3" t="s">
        <v>100</v>
      </c>
      <c r="D3" t="s">
        <v>101</v>
      </c>
      <c r="E3" s="15">
        <v>53189</v>
      </c>
      <c r="H3" s="15"/>
      <c r="I3" s="16"/>
    </row>
    <row r="4" spans="1:9" x14ac:dyDescent="0.2">
      <c r="A4" t="s">
        <v>96</v>
      </c>
      <c r="B4" t="s">
        <v>99</v>
      </c>
      <c r="C4" t="s">
        <v>100</v>
      </c>
      <c r="D4" t="s">
        <v>101</v>
      </c>
      <c r="E4" s="15">
        <v>62523</v>
      </c>
      <c r="H4" s="15"/>
      <c r="I4" s="16"/>
    </row>
    <row r="5" spans="1:9" x14ac:dyDescent="0.2">
      <c r="A5" t="s">
        <v>102</v>
      </c>
      <c r="B5" t="s">
        <v>103</v>
      </c>
      <c r="C5" t="s">
        <v>100</v>
      </c>
      <c r="D5" t="s">
        <v>104</v>
      </c>
      <c r="E5" s="15">
        <v>58769</v>
      </c>
      <c r="H5" s="15"/>
      <c r="I5" s="16"/>
    </row>
    <row r="6" spans="1:9" x14ac:dyDescent="0.2">
      <c r="A6" t="s">
        <v>102</v>
      </c>
      <c r="B6" t="s">
        <v>103</v>
      </c>
      <c r="C6" t="s">
        <v>79</v>
      </c>
      <c r="D6" t="s">
        <v>105</v>
      </c>
      <c r="E6" s="15">
        <v>67838</v>
      </c>
    </row>
    <row r="7" spans="1:9" x14ac:dyDescent="0.2">
      <c r="A7" t="s">
        <v>102</v>
      </c>
      <c r="B7" t="s">
        <v>103</v>
      </c>
      <c r="C7" t="s">
        <v>79</v>
      </c>
      <c r="D7" t="s">
        <v>105</v>
      </c>
      <c r="E7" s="15">
        <v>64025</v>
      </c>
    </row>
    <row r="8" spans="1:9" x14ac:dyDescent="0.2">
      <c r="A8" t="s">
        <v>96</v>
      </c>
      <c r="B8" t="s">
        <v>97</v>
      </c>
      <c r="C8" t="s">
        <v>78</v>
      </c>
      <c r="D8" t="s">
        <v>106</v>
      </c>
      <c r="E8" s="15">
        <v>48601</v>
      </c>
      <c r="I8" s="16"/>
    </row>
    <row r="9" spans="1:9" x14ac:dyDescent="0.2">
      <c r="A9" t="s">
        <v>96</v>
      </c>
      <c r="B9" t="s">
        <v>99</v>
      </c>
      <c r="C9" t="s">
        <v>78</v>
      </c>
      <c r="D9" t="s">
        <v>107</v>
      </c>
      <c r="E9" s="15">
        <v>64540</v>
      </c>
    </row>
    <row r="10" spans="1:9" x14ac:dyDescent="0.2">
      <c r="A10" t="s">
        <v>96</v>
      </c>
      <c r="B10" t="s">
        <v>99</v>
      </c>
      <c r="C10" t="s">
        <v>81</v>
      </c>
      <c r="D10" t="s">
        <v>108</v>
      </c>
      <c r="E10" s="15">
        <v>50476</v>
      </c>
    </row>
    <row r="11" spans="1:9" x14ac:dyDescent="0.2">
      <c r="A11" t="s">
        <v>102</v>
      </c>
      <c r="B11" t="s">
        <v>103</v>
      </c>
      <c r="C11" t="s">
        <v>78</v>
      </c>
      <c r="D11" t="s">
        <v>109</v>
      </c>
      <c r="E11" s="15">
        <v>49634</v>
      </c>
    </row>
    <row r="12" spans="1:9" x14ac:dyDescent="0.2">
      <c r="A12" t="s">
        <v>96</v>
      </c>
      <c r="B12" t="s">
        <v>110</v>
      </c>
      <c r="C12" t="s">
        <v>56</v>
      </c>
      <c r="D12" t="s">
        <v>111</v>
      </c>
      <c r="E12" s="15">
        <v>58422</v>
      </c>
    </row>
    <row r="13" spans="1:9" x14ac:dyDescent="0.2">
      <c r="A13" t="s">
        <v>102</v>
      </c>
      <c r="B13" t="s">
        <v>112</v>
      </c>
      <c r="C13" t="s">
        <v>79</v>
      </c>
      <c r="D13" t="s">
        <v>113</v>
      </c>
      <c r="E13" s="15">
        <v>61067</v>
      </c>
    </row>
    <row r="14" spans="1:9" x14ac:dyDescent="0.2">
      <c r="A14" t="s">
        <v>102</v>
      </c>
      <c r="B14" t="s">
        <v>112</v>
      </c>
      <c r="C14" t="s">
        <v>56</v>
      </c>
      <c r="D14" t="s">
        <v>114</v>
      </c>
      <c r="E14" s="15">
        <v>57408</v>
      </c>
    </row>
    <row r="15" spans="1:9" x14ac:dyDescent="0.2">
      <c r="A15" t="s">
        <v>102</v>
      </c>
      <c r="B15" t="s">
        <v>112</v>
      </c>
      <c r="C15" t="s">
        <v>81</v>
      </c>
      <c r="D15" t="s">
        <v>115</v>
      </c>
      <c r="E15" s="15">
        <v>55186</v>
      </c>
    </row>
    <row r="16" spans="1:9" x14ac:dyDescent="0.2">
      <c r="A16" t="s">
        <v>102</v>
      </c>
      <c r="B16" t="s">
        <v>116</v>
      </c>
      <c r="C16" t="s">
        <v>81</v>
      </c>
      <c r="D16" t="s">
        <v>117</v>
      </c>
      <c r="E16" s="15">
        <v>67057</v>
      </c>
    </row>
    <row r="17" spans="1:5" x14ac:dyDescent="0.2">
      <c r="A17" t="s">
        <v>96</v>
      </c>
      <c r="B17" t="s">
        <v>110</v>
      </c>
      <c r="C17" t="s">
        <v>100</v>
      </c>
      <c r="D17" t="s">
        <v>118</v>
      </c>
      <c r="E17" s="15">
        <v>46620</v>
      </c>
    </row>
    <row r="18" spans="1:5" x14ac:dyDescent="0.2">
      <c r="A18" t="s">
        <v>102</v>
      </c>
      <c r="B18" t="s">
        <v>112</v>
      </c>
      <c r="C18" t="s">
        <v>100</v>
      </c>
      <c r="D18" t="s">
        <v>119</v>
      </c>
      <c r="E18" s="15">
        <v>70591</v>
      </c>
    </row>
    <row r="19" spans="1:5" x14ac:dyDescent="0.2">
      <c r="A19" t="s">
        <v>96</v>
      </c>
      <c r="B19" t="s">
        <v>110</v>
      </c>
      <c r="C19" t="s">
        <v>56</v>
      </c>
      <c r="D19" t="s">
        <v>111</v>
      </c>
      <c r="E19" s="15">
        <v>55120</v>
      </c>
    </row>
    <row r="20" spans="1:5" x14ac:dyDescent="0.2">
      <c r="A20" t="s">
        <v>96</v>
      </c>
      <c r="B20" t="s">
        <v>97</v>
      </c>
      <c r="C20" t="s">
        <v>78</v>
      </c>
      <c r="D20" t="s">
        <v>106</v>
      </c>
      <c r="E20" s="15">
        <v>63474</v>
      </c>
    </row>
    <row r="21" spans="1:5" x14ac:dyDescent="0.2">
      <c r="A21" t="s">
        <v>102</v>
      </c>
      <c r="B21" t="s">
        <v>116</v>
      </c>
      <c r="C21" t="s">
        <v>81</v>
      </c>
      <c r="D21" t="s">
        <v>117</v>
      </c>
      <c r="E21" s="15">
        <v>49968</v>
      </c>
    </row>
    <row r="22" spans="1:5" x14ac:dyDescent="0.2">
      <c r="A22" t="s">
        <v>96</v>
      </c>
      <c r="B22" t="s">
        <v>97</v>
      </c>
      <c r="C22" t="s">
        <v>80</v>
      </c>
      <c r="D22" t="s">
        <v>120</v>
      </c>
      <c r="E22" s="15">
        <v>63949</v>
      </c>
    </row>
    <row r="23" spans="1:5" x14ac:dyDescent="0.2">
      <c r="A23" t="s">
        <v>96</v>
      </c>
      <c r="B23" t="s">
        <v>99</v>
      </c>
      <c r="C23" t="s">
        <v>80</v>
      </c>
      <c r="D23" t="s">
        <v>121</v>
      </c>
      <c r="E23" s="15">
        <v>48284</v>
      </c>
    </row>
    <row r="24" spans="1:5" x14ac:dyDescent="0.2">
      <c r="A24" t="s">
        <v>96</v>
      </c>
      <c r="B24" t="s">
        <v>99</v>
      </c>
      <c r="C24" t="s">
        <v>79</v>
      </c>
      <c r="D24" t="s">
        <v>122</v>
      </c>
      <c r="E24" s="15">
        <v>59513</v>
      </c>
    </row>
    <row r="25" spans="1:5" x14ac:dyDescent="0.2">
      <c r="A25" t="s">
        <v>96</v>
      </c>
      <c r="B25" t="s">
        <v>99</v>
      </c>
      <c r="C25" t="s">
        <v>79</v>
      </c>
      <c r="D25" t="s">
        <v>122</v>
      </c>
      <c r="E25" s="15">
        <v>47321</v>
      </c>
    </row>
    <row r="26" spans="1:5" x14ac:dyDescent="0.2">
      <c r="A26" t="s">
        <v>96</v>
      </c>
      <c r="B26" t="s">
        <v>99</v>
      </c>
      <c r="C26" t="s">
        <v>56</v>
      </c>
      <c r="D26" t="s">
        <v>123</v>
      </c>
      <c r="E26" s="15">
        <v>69137</v>
      </c>
    </row>
    <row r="27" spans="1:5" x14ac:dyDescent="0.2">
      <c r="A27" t="s">
        <v>96</v>
      </c>
      <c r="B27" t="s">
        <v>110</v>
      </c>
      <c r="C27" t="s">
        <v>100</v>
      </c>
      <c r="D27" t="s">
        <v>118</v>
      </c>
      <c r="E27" s="15">
        <v>70061</v>
      </c>
    </row>
    <row r="28" spans="1:5" x14ac:dyDescent="0.2">
      <c r="A28" t="s">
        <v>96</v>
      </c>
      <c r="B28" t="s">
        <v>99</v>
      </c>
      <c r="C28" t="s">
        <v>124</v>
      </c>
      <c r="D28" t="s">
        <v>125</v>
      </c>
      <c r="E28" s="15">
        <v>72471</v>
      </c>
    </row>
    <row r="29" spans="1:5" x14ac:dyDescent="0.2">
      <c r="A29" t="s">
        <v>96</v>
      </c>
      <c r="B29" t="s">
        <v>97</v>
      </c>
      <c r="C29" t="s">
        <v>124</v>
      </c>
      <c r="D29" t="s">
        <v>126</v>
      </c>
      <c r="E29" s="15">
        <v>49545</v>
      </c>
    </row>
    <row r="30" spans="1:5" x14ac:dyDescent="0.2">
      <c r="A30" t="s">
        <v>96</v>
      </c>
      <c r="B30" t="s">
        <v>97</v>
      </c>
      <c r="C30" t="s">
        <v>56</v>
      </c>
      <c r="D30" t="s">
        <v>98</v>
      </c>
      <c r="E30" s="15">
        <v>48340</v>
      </c>
    </row>
    <row r="31" spans="1:5" x14ac:dyDescent="0.2">
      <c r="A31" t="s">
        <v>96</v>
      </c>
      <c r="B31" t="s">
        <v>97</v>
      </c>
      <c r="C31" t="s">
        <v>124</v>
      </c>
      <c r="D31" t="s">
        <v>126</v>
      </c>
      <c r="E31" s="15">
        <v>47687</v>
      </c>
    </row>
    <row r="32" spans="1:5" x14ac:dyDescent="0.2">
      <c r="A32" t="s">
        <v>96</v>
      </c>
      <c r="B32" t="s">
        <v>97</v>
      </c>
      <c r="C32" t="s">
        <v>79</v>
      </c>
      <c r="D32" t="s">
        <v>127</v>
      </c>
      <c r="E32" s="15">
        <v>72838</v>
      </c>
    </row>
    <row r="33" spans="1:5" x14ac:dyDescent="0.2">
      <c r="A33" t="s">
        <v>102</v>
      </c>
      <c r="B33" t="s">
        <v>112</v>
      </c>
      <c r="C33" t="s">
        <v>56</v>
      </c>
      <c r="D33" t="s">
        <v>114</v>
      </c>
      <c r="E33" s="15">
        <v>59334</v>
      </c>
    </row>
    <row r="34" spans="1:5" x14ac:dyDescent="0.2">
      <c r="A34" t="s">
        <v>102</v>
      </c>
      <c r="B34" t="s">
        <v>116</v>
      </c>
      <c r="C34" t="s">
        <v>56</v>
      </c>
      <c r="D34" t="s">
        <v>128</v>
      </c>
      <c r="E34" s="15">
        <v>48996</v>
      </c>
    </row>
    <row r="35" spans="1:5" x14ac:dyDescent="0.2">
      <c r="A35" t="s">
        <v>102</v>
      </c>
      <c r="B35" t="s">
        <v>112</v>
      </c>
      <c r="C35" t="s">
        <v>100</v>
      </c>
      <c r="D35" t="s">
        <v>119</v>
      </c>
      <c r="E35" s="15">
        <v>52327</v>
      </c>
    </row>
    <row r="36" spans="1:5" x14ac:dyDescent="0.2">
      <c r="A36" t="s">
        <v>102</v>
      </c>
      <c r="B36" t="s">
        <v>112</v>
      </c>
      <c r="C36" t="s">
        <v>56</v>
      </c>
      <c r="D36" t="s">
        <v>114</v>
      </c>
      <c r="E36" s="15">
        <v>58173</v>
      </c>
    </row>
    <row r="37" spans="1:5" x14ac:dyDescent="0.2">
      <c r="A37" t="s">
        <v>102</v>
      </c>
      <c r="B37" t="s">
        <v>116</v>
      </c>
      <c r="C37" t="s">
        <v>81</v>
      </c>
      <c r="D37" t="s">
        <v>117</v>
      </c>
      <c r="E37" s="15">
        <v>53641</v>
      </c>
    </row>
    <row r="38" spans="1:5" x14ac:dyDescent="0.2">
      <c r="A38" t="s">
        <v>102</v>
      </c>
      <c r="B38" t="s">
        <v>116</v>
      </c>
      <c r="C38" t="s">
        <v>78</v>
      </c>
      <c r="D38" t="s">
        <v>129</v>
      </c>
      <c r="E38" s="15">
        <v>64556</v>
      </c>
    </row>
    <row r="39" spans="1:5" x14ac:dyDescent="0.2">
      <c r="A39" t="s">
        <v>96</v>
      </c>
      <c r="B39" t="s">
        <v>99</v>
      </c>
      <c r="C39" t="s">
        <v>100</v>
      </c>
      <c r="D39" t="s">
        <v>101</v>
      </c>
      <c r="E39" s="15">
        <v>52963</v>
      </c>
    </row>
    <row r="40" spans="1:5" x14ac:dyDescent="0.2">
      <c r="A40" t="s">
        <v>96</v>
      </c>
      <c r="B40" t="s">
        <v>110</v>
      </c>
      <c r="C40" t="s">
        <v>100</v>
      </c>
      <c r="D40" t="s">
        <v>118</v>
      </c>
      <c r="E40" s="15">
        <v>66755</v>
      </c>
    </row>
    <row r="41" spans="1:5" x14ac:dyDescent="0.2">
      <c r="A41" t="s">
        <v>102</v>
      </c>
      <c r="B41" t="s">
        <v>116</v>
      </c>
      <c r="C41" t="s">
        <v>79</v>
      </c>
      <c r="D41" t="s">
        <v>130</v>
      </c>
      <c r="E41" s="15">
        <v>63801</v>
      </c>
    </row>
    <row r="42" spans="1:5" x14ac:dyDescent="0.2">
      <c r="A42" t="s">
        <v>96</v>
      </c>
      <c r="B42" t="s">
        <v>97</v>
      </c>
      <c r="C42" t="s">
        <v>56</v>
      </c>
      <c r="D42" t="s">
        <v>98</v>
      </c>
      <c r="E42" s="15">
        <v>53352</v>
      </c>
    </row>
    <row r="43" spans="1:5" x14ac:dyDescent="0.2">
      <c r="A43" t="s">
        <v>96</v>
      </c>
      <c r="B43" t="s">
        <v>97</v>
      </c>
      <c r="C43" t="s">
        <v>79</v>
      </c>
      <c r="D43" t="s">
        <v>127</v>
      </c>
      <c r="E43" s="15">
        <v>57458</v>
      </c>
    </row>
    <row r="44" spans="1:5" x14ac:dyDescent="0.2">
      <c r="A44" t="s">
        <v>102</v>
      </c>
      <c r="B44" t="s">
        <v>103</v>
      </c>
      <c r="C44" t="s">
        <v>100</v>
      </c>
      <c r="D44" t="s">
        <v>104</v>
      </c>
      <c r="E44" s="15">
        <v>65030</v>
      </c>
    </row>
    <row r="45" spans="1:5" x14ac:dyDescent="0.2">
      <c r="A45" t="s">
        <v>96</v>
      </c>
      <c r="B45" t="s">
        <v>97</v>
      </c>
      <c r="C45" t="s">
        <v>80</v>
      </c>
      <c r="D45" t="s">
        <v>120</v>
      </c>
      <c r="E45" s="15">
        <v>67335</v>
      </c>
    </row>
    <row r="46" spans="1:5" x14ac:dyDescent="0.2">
      <c r="A46" t="s">
        <v>96</v>
      </c>
      <c r="B46" t="s">
        <v>97</v>
      </c>
      <c r="C46" t="s">
        <v>78</v>
      </c>
      <c r="D46" t="s">
        <v>106</v>
      </c>
      <c r="E46" s="15">
        <v>68720</v>
      </c>
    </row>
    <row r="47" spans="1:5" x14ac:dyDescent="0.2">
      <c r="A47" t="s">
        <v>96</v>
      </c>
      <c r="B47" t="s">
        <v>110</v>
      </c>
      <c r="C47" t="s">
        <v>56</v>
      </c>
      <c r="D47" t="s">
        <v>111</v>
      </c>
      <c r="E47" s="15">
        <v>53842</v>
      </c>
    </row>
    <row r="48" spans="1:5" x14ac:dyDescent="0.2">
      <c r="A48" t="s">
        <v>102</v>
      </c>
      <c r="B48" t="s">
        <v>112</v>
      </c>
      <c r="C48" t="s">
        <v>81</v>
      </c>
      <c r="D48" t="s">
        <v>115</v>
      </c>
      <c r="E48" s="15">
        <v>56790</v>
      </c>
    </row>
    <row r="49" spans="1:5" x14ac:dyDescent="0.2">
      <c r="A49" t="s">
        <v>102</v>
      </c>
      <c r="B49" t="s">
        <v>103</v>
      </c>
      <c r="C49" t="s">
        <v>79</v>
      </c>
      <c r="D49" t="s">
        <v>105</v>
      </c>
      <c r="E49" s="15">
        <v>72757</v>
      </c>
    </row>
    <row r="50" spans="1:5" x14ac:dyDescent="0.2">
      <c r="A50" t="s">
        <v>102</v>
      </c>
      <c r="B50" t="s">
        <v>116</v>
      </c>
      <c r="C50" t="s">
        <v>80</v>
      </c>
      <c r="D50" t="s">
        <v>131</v>
      </c>
      <c r="E50" s="15">
        <v>51818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workbookViewId="0"/>
  </sheetViews>
  <sheetFormatPr baseColWidth="10" defaultRowHeight="16" x14ac:dyDescent="0.2"/>
  <cols>
    <col min="2" max="2" width="9.83203125" customWidth="1"/>
    <col min="4" max="4" width="10.1640625" customWidth="1"/>
    <col min="5" max="5" width="12.5" customWidth="1"/>
    <col min="9" max="9" width="7" customWidth="1"/>
  </cols>
  <sheetData>
    <row r="1" spans="1:14" x14ac:dyDescent="0.2">
      <c r="A1" s="12" t="s">
        <v>86</v>
      </c>
      <c r="B1" s="12" t="s">
        <v>87</v>
      </c>
      <c r="C1" s="12" t="s">
        <v>88</v>
      </c>
      <c r="D1" s="12" t="s">
        <v>77</v>
      </c>
      <c r="F1" t="s">
        <v>91</v>
      </c>
    </row>
    <row r="2" spans="1:14" x14ac:dyDescent="0.2">
      <c r="A2" t="s">
        <v>74</v>
      </c>
      <c r="B2" t="s">
        <v>83</v>
      </c>
      <c r="C2" t="s">
        <v>89</v>
      </c>
      <c r="D2" t="s">
        <v>25</v>
      </c>
      <c r="F2" t="s">
        <v>94</v>
      </c>
      <c r="G2" t="s">
        <v>92</v>
      </c>
      <c r="H2" t="s">
        <v>93</v>
      </c>
      <c r="J2" s="12" t="s">
        <v>86</v>
      </c>
      <c r="K2" s="12" t="s">
        <v>19</v>
      </c>
      <c r="L2" s="12" t="s">
        <v>77</v>
      </c>
      <c r="M2" s="12" t="s">
        <v>18</v>
      </c>
      <c r="N2" s="12" t="s">
        <v>22</v>
      </c>
    </row>
    <row r="3" spans="1:14" x14ac:dyDescent="0.2">
      <c r="A3" t="s">
        <v>75</v>
      </c>
      <c r="B3" t="s">
        <v>84</v>
      </c>
      <c r="C3" t="s">
        <v>95</v>
      </c>
      <c r="D3" t="s">
        <v>79</v>
      </c>
      <c r="F3">
        <f ca="1">RANDBETWEEN(1,2)</f>
        <v>1</v>
      </c>
      <c r="G3">
        <f ca="1">RANDBETWEEN(1,3)</f>
        <v>1</v>
      </c>
      <c r="H3">
        <f ca="1">RANDBETWEEN(1,7)</f>
        <v>4</v>
      </c>
      <c r="J3" t="str">
        <f ca="1">INDEX($A$11:$A$12,F3)</f>
        <v>C</v>
      </c>
      <c r="K3" t="str">
        <f ca="1">IF(J3="C",      INDEX(B$11:B$13, G3),     INDEX($C$11:$C$13, G3))</f>
        <v>Ca</v>
      </c>
      <c r="L3" t="str">
        <f ca="1">INDEX($D$11:$D$17,H3)</f>
        <v>Apr</v>
      </c>
      <c r="M3" t="str">
        <f ca="1">CONCATENATE(J3, "-", K3,"-",L3)</f>
        <v>C-Ca-Apr</v>
      </c>
      <c r="N3">
        <f ca="1">RANDBETWEEN(45000, 73123)</f>
        <v>46993</v>
      </c>
    </row>
    <row r="4" spans="1:14" x14ac:dyDescent="0.2">
      <c r="B4" t="s">
        <v>85</v>
      </c>
      <c r="C4" t="s">
        <v>76</v>
      </c>
      <c r="D4" t="s">
        <v>46</v>
      </c>
      <c r="F4">
        <f t="shared" ref="F4:F51" ca="1" si="0">RANDBETWEEN(1,2)</f>
        <v>2</v>
      </c>
      <c r="G4">
        <f t="shared" ref="G4:G51" ca="1" si="1">RANDBETWEEN(1,3)</f>
        <v>2</v>
      </c>
      <c r="H4">
        <f t="shared" ref="H4:H51" ca="1" si="2">RANDBETWEEN(1,7)</f>
        <v>3</v>
      </c>
      <c r="J4" t="str">
        <f t="shared" ref="J4:J37" ca="1" si="3">INDEX($A$11:$A$12,F4)</f>
        <v>T</v>
      </c>
      <c r="K4" t="str">
        <f ca="1">IF(J4="C",      INDEX(B$11:B$13, G4),     INDEX($C$11:$C$13, G4))</f>
        <v>Sl</v>
      </c>
      <c r="L4" t="str">
        <f t="shared" ref="L4:L37" ca="1" si="4">INDEX($D$11:$D$17,H4)</f>
        <v>Mar</v>
      </c>
      <c r="M4" t="str">
        <f t="shared" ref="M4:M37" ca="1" si="5">CONCATENATE(J4, "-", K4,"-",L4)</f>
        <v>T-Sl-Mar</v>
      </c>
      <c r="N4">
        <f t="shared" ref="N4:N51" ca="1" si="6">RANDBETWEEN(45000, 73123)</f>
        <v>50803</v>
      </c>
    </row>
    <row r="5" spans="1:14" x14ac:dyDescent="0.2">
      <c r="D5" t="s">
        <v>54</v>
      </c>
      <c r="F5">
        <f t="shared" ca="1" si="0"/>
        <v>2</v>
      </c>
      <c r="G5">
        <f t="shared" ca="1" si="1"/>
        <v>1</v>
      </c>
      <c r="H5">
        <f t="shared" ca="1" si="2"/>
        <v>3</v>
      </c>
      <c r="J5" t="str">
        <f t="shared" ca="1" si="3"/>
        <v>T</v>
      </c>
      <c r="K5" t="str">
        <f ca="1">IF(J5="C",      INDEX(B$11:B$13, G5),     INDEX($C$11:$C$13, G5))</f>
        <v>Ea</v>
      </c>
      <c r="L5" t="str">
        <f t="shared" ca="1" si="4"/>
        <v>Mar</v>
      </c>
      <c r="M5" t="str">
        <f t="shared" ca="1" si="5"/>
        <v>T-Ea-Mar</v>
      </c>
      <c r="N5">
        <f t="shared" ca="1" si="6"/>
        <v>65770</v>
      </c>
    </row>
    <row r="6" spans="1:14" x14ac:dyDescent="0.2">
      <c r="D6" t="s">
        <v>56</v>
      </c>
      <c r="F6">
        <f t="shared" ca="1" si="0"/>
        <v>1</v>
      </c>
      <c r="G6">
        <f t="shared" ca="1" si="1"/>
        <v>3</v>
      </c>
      <c r="H6">
        <f t="shared" ca="1" si="2"/>
        <v>1</v>
      </c>
      <c r="J6" t="str">
        <f t="shared" ca="1" si="3"/>
        <v>C</v>
      </c>
      <c r="K6" t="str">
        <f ca="1">IF(J6="C",      INDEX(B$11:B$13, G6),     INDEX($C$11:$C$13, G6))</f>
        <v>Ir</v>
      </c>
      <c r="L6" t="str">
        <f t="shared" ca="1" si="4"/>
        <v>Jan</v>
      </c>
      <c r="M6" t="str">
        <f t="shared" ca="1" si="5"/>
        <v>C-Ir-Jan</v>
      </c>
      <c r="N6">
        <f t="shared" ca="1" si="6"/>
        <v>57534</v>
      </c>
    </row>
    <row r="7" spans="1:14" x14ac:dyDescent="0.2">
      <c r="D7" t="s">
        <v>58</v>
      </c>
      <c r="F7">
        <f t="shared" ca="1" si="0"/>
        <v>2</v>
      </c>
      <c r="G7">
        <f t="shared" ca="1" si="1"/>
        <v>2</v>
      </c>
      <c r="H7">
        <f t="shared" ca="1" si="2"/>
        <v>5</v>
      </c>
      <c r="J7" t="str">
        <f t="shared" ca="1" si="3"/>
        <v>T</v>
      </c>
      <c r="K7" t="str">
        <f ca="1">IF(J7="C",      INDEX(B$11:B$13, G7),     INDEX($C$11:$C$13, G7))</f>
        <v>Sl</v>
      </c>
      <c r="L7" t="str">
        <f t="shared" ca="1" si="4"/>
        <v>May</v>
      </c>
      <c r="M7" t="str">
        <f t="shared" ca="1" si="5"/>
        <v>T-Sl-May</v>
      </c>
      <c r="N7">
        <f t="shared" ca="1" si="6"/>
        <v>55015</v>
      </c>
    </row>
    <row r="8" spans="1:14" x14ac:dyDescent="0.2">
      <c r="D8" t="s">
        <v>82</v>
      </c>
      <c r="F8">
        <f t="shared" ca="1" si="0"/>
        <v>2</v>
      </c>
      <c r="G8">
        <f t="shared" ca="1" si="1"/>
        <v>1</v>
      </c>
      <c r="H8">
        <f t="shared" ca="1" si="2"/>
        <v>5</v>
      </c>
      <c r="J8" t="str">
        <f t="shared" ca="1" si="3"/>
        <v>T</v>
      </c>
      <c r="K8" t="str">
        <f ca="1">IF(J8="C",      INDEX(B$11:B$13, G8),     INDEX($C$11:$C$13, G8))</f>
        <v>Ea</v>
      </c>
      <c r="L8" t="str">
        <f t="shared" ca="1" si="4"/>
        <v>May</v>
      </c>
      <c r="M8" t="str">
        <f t="shared" ca="1" si="5"/>
        <v>T-Ea-May</v>
      </c>
      <c r="N8">
        <f t="shared" ca="1" si="6"/>
        <v>51007</v>
      </c>
    </row>
    <row r="9" spans="1:14" x14ac:dyDescent="0.2">
      <c r="A9" t="s">
        <v>90</v>
      </c>
      <c r="F9">
        <f t="shared" ca="1" si="0"/>
        <v>1</v>
      </c>
      <c r="G9">
        <f t="shared" ca="1" si="1"/>
        <v>3</v>
      </c>
      <c r="H9">
        <f t="shared" ca="1" si="2"/>
        <v>6</v>
      </c>
      <c r="J9" t="str">
        <f t="shared" ca="1" si="3"/>
        <v>C</v>
      </c>
      <c r="K9" t="str">
        <f ca="1">IF(J9="C",      INDEX(B$11:B$13, G9),     INDEX($C$11:$C$13, G9))</f>
        <v>Ir</v>
      </c>
      <c r="L9" t="str">
        <f t="shared" ca="1" si="4"/>
        <v>Jun</v>
      </c>
      <c r="M9" t="str">
        <f t="shared" ca="1" si="5"/>
        <v>C-Ir-Jun</v>
      </c>
      <c r="N9">
        <f t="shared" ca="1" si="6"/>
        <v>59990</v>
      </c>
    </row>
    <row r="10" spans="1:14" x14ac:dyDescent="0.2">
      <c r="A10" s="12" t="s">
        <v>86</v>
      </c>
      <c r="B10" s="12" t="s">
        <v>87</v>
      </c>
      <c r="C10" s="12" t="s">
        <v>88</v>
      </c>
      <c r="D10" s="12" t="s">
        <v>77</v>
      </c>
      <c r="F10">
        <f t="shared" ca="1" si="0"/>
        <v>2</v>
      </c>
      <c r="G10">
        <f t="shared" ca="1" si="1"/>
        <v>3</v>
      </c>
      <c r="H10">
        <f t="shared" ca="1" si="2"/>
        <v>4</v>
      </c>
      <c r="J10" t="str">
        <f t="shared" ca="1" si="3"/>
        <v>T</v>
      </c>
      <c r="K10" t="str">
        <f ca="1">IF(J10="C",      INDEX(B$11:B$13, G10),     INDEX($C$11:$C$13, G10))</f>
        <v>Gr</v>
      </c>
      <c r="L10" t="str">
        <f t="shared" ca="1" si="4"/>
        <v>Apr</v>
      </c>
      <c r="M10" t="str">
        <f t="shared" ca="1" si="5"/>
        <v>T-Gr-Apr</v>
      </c>
      <c r="N10">
        <f t="shared" ca="1" si="6"/>
        <v>61077</v>
      </c>
    </row>
    <row r="11" spans="1:14" x14ac:dyDescent="0.2">
      <c r="A11" t="str">
        <f>LEFT(A2,1)</f>
        <v>C</v>
      </c>
      <c r="B11" t="str">
        <f t="shared" ref="B11:C13" si="7">LEFT(B2,2)</f>
        <v>Ca</v>
      </c>
      <c r="C11" t="str">
        <f t="shared" si="7"/>
        <v>Ea</v>
      </c>
      <c r="D11" t="str">
        <f t="shared" ref="D11:D17" si="8">LEFT(D2,3)</f>
        <v>Jan</v>
      </c>
      <c r="F11">
        <f t="shared" ca="1" si="0"/>
        <v>2</v>
      </c>
      <c r="G11">
        <f t="shared" ca="1" si="1"/>
        <v>1</v>
      </c>
      <c r="H11">
        <f t="shared" ca="1" si="2"/>
        <v>6</v>
      </c>
      <c r="J11" t="str">
        <f t="shared" ca="1" si="3"/>
        <v>T</v>
      </c>
      <c r="K11" t="str">
        <f ca="1">IF(J11="C",      INDEX(B$11:B$13, G11),     INDEX($C$11:$C$13, G11))</f>
        <v>Ea</v>
      </c>
      <c r="L11" t="str">
        <f t="shared" ca="1" si="4"/>
        <v>Jun</v>
      </c>
      <c r="M11" t="str">
        <f t="shared" ca="1" si="5"/>
        <v>T-Ea-Jun</v>
      </c>
      <c r="N11">
        <f t="shared" ca="1" si="6"/>
        <v>70917</v>
      </c>
    </row>
    <row r="12" spans="1:14" x14ac:dyDescent="0.2">
      <c r="A12" t="str">
        <f>LEFT(A3,1)</f>
        <v>T</v>
      </c>
      <c r="B12" t="str">
        <f t="shared" si="7"/>
        <v>La</v>
      </c>
      <c r="C12" t="str">
        <f t="shared" si="7"/>
        <v>Sl</v>
      </c>
      <c r="D12" t="str">
        <f t="shared" si="8"/>
        <v>Feb</v>
      </c>
      <c r="F12">
        <f t="shared" ca="1" si="0"/>
        <v>1</v>
      </c>
      <c r="G12">
        <f t="shared" ca="1" si="1"/>
        <v>1</v>
      </c>
      <c r="H12">
        <f t="shared" ca="1" si="2"/>
        <v>6</v>
      </c>
      <c r="J12" t="str">
        <f t="shared" ca="1" si="3"/>
        <v>C</v>
      </c>
      <c r="K12" t="str">
        <f ca="1">IF(J12="C",      INDEX(B$11:B$13, G12),     INDEX($C$11:$C$13, G12))</f>
        <v>Ca</v>
      </c>
      <c r="L12" t="str">
        <f t="shared" ca="1" si="4"/>
        <v>Jun</v>
      </c>
      <c r="M12" t="str">
        <f t="shared" ca="1" si="5"/>
        <v>C-Ca-Jun</v>
      </c>
      <c r="N12">
        <f t="shared" ca="1" si="6"/>
        <v>49575</v>
      </c>
    </row>
    <row r="13" spans="1:14" x14ac:dyDescent="0.2">
      <c r="B13" t="str">
        <f t="shared" si="7"/>
        <v>Ir</v>
      </c>
      <c r="C13" t="str">
        <f t="shared" si="7"/>
        <v>Gr</v>
      </c>
      <c r="D13" t="str">
        <f t="shared" si="8"/>
        <v>Mar</v>
      </c>
      <c r="F13">
        <f t="shared" ca="1" si="0"/>
        <v>2</v>
      </c>
      <c r="G13">
        <f t="shared" ca="1" si="1"/>
        <v>3</v>
      </c>
      <c r="H13">
        <f t="shared" ca="1" si="2"/>
        <v>3</v>
      </c>
      <c r="J13" t="str">
        <f t="shared" ca="1" si="3"/>
        <v>T</v>
      </c>
      <c r="K13" t="str">
        <f ca="1">IF(J13="C",      INDEX(B$11:B$13, G13),     INDEX($C$11:$C$13, G13))</f>
        <v>Gr</v>
      </c>
      <c r="L13" t="str">
        <f t="shared" ca="1" si="4"/>
        <v>Mar</v>
      </c>
      <c r="M13" t="str">
        <f t="shared" ca="1" si="5"/>
        <v>T-Gr-Mar</v>
      </c>
      <c r="N13">
        <f t="shared" ca="1" si="6"/>
        <v>72687</v>
      </c>
    </row>
    <row r="14" spans="1:14" x14ac:dyDescent="0.2">
      <c r="D14" t="str">
        <f t="shared" si="8"/>
        <v>Apr</v>
      </c>
      <c r="F14">
        <f t="shared" ca="1" si="0"/>
        <v>2</v>
      </c>
      <c r="G14">
        <f t="shared" ca="1" si="1"/>
        <v>2</v>
      </c>
      <c r="H14">
        <f t="shared" ca="1" si="2"/>
        <v>7</v>
      </c>
      <c r="J14" t="str">
        <f t="shared" ca="1" si="3"/>
        <v>T</v>
      </c>
      <c r="K14" t="str">
        <f ca="1">IF(J14="C",      INDEX(B$11:B$13, G14),     INDEX($C$11:$C$13, G14))</f>
        <v>Sl</v>
      </c>
      <c r="L14" t="str">
        <f t="shared" ca="1" si="4"/>
        <v>Jul</v>
      </c>
      <c r="M14" t="str">
        <f t="shared" ca="1" si="5"/>
        <v>T-Sl-Jul</v>
      </c>
      <c r="N14">
        <f t="shared" ca="1" si="6"/>
        <v>62008</v>
      </c>
    </row>
    <row r="15" spans="1:14" x14ac:dyDescent="0.2">
      <c r="D15" t="str">
        <f t="shared" si="8"/>
        <v>May</v>
      </c>
      <c r="F15">
        <f t="shared" ca="1" si="0"/>
        <v>2</v>
      </c>
      <c r="G15">
        <f t="shared" ca="1" si="1"/>
        <v>3</v>
      </c>
      <c r="H15">
        <f t="shared" ca="1" si="2"/>
        <v>2</v>
      </c>
      <c r="J15" t="str">
        <f t="shared" ca="1" si="3"/>
        <v>T</v>
      </c>
      <c r="K15" t="str">
        <f ca="1">IF(J15="C",      INDEX(B$11:B$13, G15),     INDEX($C$11:$C$13, G15))</f>
        <v>Gr</v>
      </c>
      <c r="L15" t="str">
        <f t="shared" ca="1" si="4"/>
        <v>Feb</v>
      </c>
      <c r="M15" t="str">
        <f t="shared" ca="1" si="5"/>
        <v>T-Gr-Feb</v>
      </c>
      <c r="N15">
        <f t="shared" ca="1" si="6"/>
        <v>49590</v>
      </c>
    </row>
    <row r="16" spans="1:14" x14ac:dyDescent="0.2">
      <c r="D16" t="str">
        <f t="shared" si="8"/>
        <v>Jun</v>
      </c>
      <c r="F16">
        <f t="shared" ca="1" si="0"/>
        <v>2</v>
      </c>
      <c r="G16">
        <f t="shared" ca="1" si="1"/>
        <v>3</v>
      </c>
      <c r="H16">
        <f t="shared" ca="1" si="2"/>
        <v>4</v>
      </c>
      <c r="J16" t="str">
        <f t="shared" ca="1" si="3"/>
        <v>T</v>
      </c>
      <c r="K16" t="str">
        <f ca="1">IF(J16="C",      INDEX(B$11:B$13, G16),     INDEX($C$11:$C$13, G16))</f>
        <v>Gr</v>
      </c>
      <c r="L16" t="str">
        <f t="shared" ca="1" si="4"/>
        <v>Apr</v>
      </c>
      <c r="M16" t="str">
        <f t="shared" ca="1" si="5"/>
        <v>T-Gr-Apr</v>
      </c>
      <c r="N16">
        <f t="shared" ca="1" si="6"/>
        <v>71986</v>
      </c>
    </row>
    <row r="17" spans="1:14" x14ac:dyDescent="0.2">
      <c r="D17" t="str">
        <f t="shared" si="8"/>
        <v>Jul</v>
      </c>
      <c r="F17">
        <f t="shared" ca="1" si="0"/>
        <v>2</v>
      </c>
      <c r="G17">
        <f t="shared" ca="1" si="1"/>
        <v>1</v>
      </c>
      <c r="H17">
        <f t="shared" ca="1" si="2"/>
        <v>1</v>
      </c>
      <c r="J17" t="str">
        <f t="shared" ca="1" si="3"/>
        <v>T</v>
      </c>
      <c r="K17" t="str">
        <f ca="1">IF(J17="C",      INDEX(B$11:B$13, G17),     INDEX($C$11:$C$13, G17))</f>
        <v>Ea</v>
      </c>
      <c r="L17" t="str">
        <f t="shared" ca="1" si="4"/>
        <v>Jan</v>
      </c>
      <c r="M17" t="str">
        <f t="shared" ca="1" si="5"/>
        <v>T-Ea-Jan</v>
      </c>
      <c r="N17">
        <f t="shared" ca="1" si="6"/>
        <v>67104</v>
      </c>
    </row>
    <row r="18" spans="1:14" x14ac:dyDescent="0.2">
      <c r="F18">
        <f t="shared" ca="1" si="0"/>
        <v>2</v>
      </c>
      <c r="G18">
        <f t="shared" ca="1" si="1"/>
        <v>1</v>
      </c>
      <c r="H18">
        <f t="shared" ca="1" si="2"/>
        <v>6</v>
      </c>
      <c r="J18" t="str">
        <f t="shared" ca="1" si="3"/>
        <v>T</v>
      </c>
      <c r="K18" t="str">
        <f ca="1">IF(J18="C",      INDEX(B$11:B$13, G18),     INDEX($C$11:$C$13, G18))</f>
        <v>Ea</v>
      </c>
      <c r="L18" t="str">
        <f t="shared" ca="1" si="4"/>
        <v>Jun</v>
      </c>
      <c r="M18" t="str">
        <f t="shared" ca="1" si="5"/>
        <v>T-Ea-Jun</v>
      </c>
      <c r="N18">
        <f t="shared" ca="1" si="6"/>
        <v>65531</v>
      </c>
    </row>
    <row r="19" spans="1:14" x14ac:dyDescent="0.2">
      <c r="F19">
        <f t="shared" ca="1" si="0"/>
        <v>2</v>
      </c>
      <c r="G19">
        <f t="shared" ca="1" si="1"/>
        <v>1</v>
      </c>
      <c r="H19">
        <f t="shared" ca="1" si="2"/>
        <v>7</v>
      </c>
      <c r="J19" t="str">
        <f t="shared" ca="1" si="3"/>
        <v>T</v>
      </c>
      <c r="K19" t="str">
        <f ca="1">IF(J19="C",      INDEX(B$11:B$13, G19),     INDEX($C$11:$C$13, G19))</f>
        <v>Ea</v>
      </c>
      <c r="L19" t="str">
        <f t="shared" ca="1" si="4"/>
        <v>Jul</v>
      </c>
      <c r="M19" t="str">
        <f t="shared" ca="1" si="5"/>
        <v>T-Ea-Jul</v>
      </c>
      <c r="N19">
        <f t="shared" ca="1" si="6"/>
        <v>71661</v>
      </c>
    </row>
    <row r="20" spans="1:14" x14ac:dyDescent="0.2">
      <c r="A20" t="s">
        <v>69</v>
      </c>
      <c r="F20">
        <f t="shared" ca="1" si="0"/>
        <v>2</v>
      </c>
      <c r="G20">
        <f t="shared" ca="1" si="1"/>
        <v>3</v>
      </c>
      <c r="H20">
        <f t="shared" ca="1" si="2"/>
        <v>7</v>
      </c>
      <c r="J20" t="str">
        <f t="shared" ca="1" si="3"/>
        <v>T</v>
      </c>
      <c r="K20" t="str">
        <f ca="1">IF(J20="C",      INDEX(B$11:B$13, G20),     INDEX($C$11:$C$13, G20))</f>
        <v>Gr</v>
      </c>
      <c r="L20" t="str">
        <f t="shared" ca="1" si="4"/>
        <v>Jul</v>
      </c>
      <c r="M20" t="str">
        <f t="shared" ca="1" si="5"/>
        <v>T-Gr-Jul</v>
      </c>
      <c r="N20">
        <f t="shared" ca="1" si="6"/>
        <v>45383</v>
      </c>
    </row>
    <row r="21" spans="1:14" x14ac:dyDescent="0.2">
      <c r="A21" t="s">
        <v>70</v>
      </c>
      <c r="F21">
        <f t="shared" ca="1" si="0"/>
        <v>1</v>
      </c>
      <c r="G21">
        <f t="shared" ca="1" si="1"/>
        <v>1</v>
      </c>
      <c r="H21">
        <f t="shared" ca="1" si="2"/>
        <v>5</v>
      </c>
      <c r="J21" t="str">
        <f t="shared" ca="1" si="3"/>
        <v>C</v>
      </c>
      <c r="K21" t="str">
        <f ca="1">IF(J21="C",      INDEX(B$11:B$13, G21),     INDEX($C$11:$C$13, G21))</f>
        <v>Ca</v>
      </c>
      <c r="L21" t="str">
        <f t="shared" ca="1" si="4"/>
        <v>May</v>
      </c>
      <c r="M21" t="str">
        <f t="shared" ca="1" si="5"/>
        <v>C-Ca-May</v>
      </c>
      <c r="N21">
        <f t="shared" ca="1" si="6"/>
        <v>64102</v>
      </c>
    </row>
    <row r="22" spans="1:14" x14ac:dyDescent="0.2">
      <c r="A22" t="s">
        <v>71</v>
      </c>
      <c r="F22">
        <f t="shared" ca="1" si="0"/>
        <v>1</v>
      </c>
      <c r="G22">
        <f t="shared" ca="1" si="1"/>
        <v>3</v>
      </c>
      <c r="H22">
        <f t="shared" ca="1" si="2"/>
        <v>7</v>
      </c>
      <c r="J22" t="str">
        <f t="shared" ca="1" si="3"/>
        <v>C</v>
      </c>
      <c r="K22" t="str">
        <f ca="1">IF(J22="C",      INDEX(B$11:B$13, G22),     INDEX($C$11:$C$13, G22))</f>
        <v>Ir</v>
      </c>
      <c r="L22" t="str">
        <f t="shared" ca="1" si="4"/>
        <v>Jul</v>
      </c>
      <c r="M22" t="str">
        <f t="shared" ca="1" si="5"/>
        <v>C-Ir-Jul</v>
      </c>
      <c r="N22">
        <f t="shared" ca="1" si="6"/>
        <v>57420</v>
      </c>
    </row>
    <row r="23" spans="1:14" x14ac:dyDescent="0.2">
      <c r="F23">
        <f t="shared" ca="1" si="0"/>
        <v>1</v>
      </c>
      <c r="G23">
        <f t="shared" ca="1" si="1"/>
        <v>2</v>
      </c>
      <c r="H23">
        <f t="shared" ca="1" si="2"/>
        <v>1</v>
      </c>
      <c r="J23" t="str">
        <f t="shared" ca="1" si="3"/>
        <v>C</v>
      </c>
      <c r="K23" t="str">
        <f ca="1">IF(J23="C",      INDEX(B$11:B$13, G23),     INDEX($C$11:$C$13, G23))</f>
        <v>La</v>
      </c>
      <c r="L23" t="str">
        <f t="shared" ca="1" si="4"/>
        <v>Jan</v>
      </c>
      <c r="M23" t="str">
        <f t="shared" ca="1" si="5"/>
        <v>C-La-Jan</v>
      </c>
      <c r="N23">
        <f t="shared" ca="1" si="6"/>
        <v>56239</v>
      </c>
    </row>
    <row r="24" spans="1:14" x14ac:dyDescent="0.2">
      <c r="F24">
        <f t="shared" ca="1" si="0"/>
        <v>2</v>
      </c>
      <c r="G24">
        <f t="shared" ca="1" si="1"/>
        <v>3</v>
      </c>
      <c r="H24">
        <f t="shared" ca="1" si="2"/>
        <v>3</v>
      </c>
      <c r="J24" t="str">
        <f t="shared" ca="1" si="3"/>
        <v>T</v>
      </c>
      <c r="K24" t="str">
        <f ca="1">IF(J24="C",      INDEX(B$11:B$13, G24),     INDEX($C$11:$C$13, G24))</f>
        <v>Gr</v>
      </c>
      <c r="L24" t="str">
        <f t="shared" ca="1" si="4"/>
        <v>Mar</v>
      </c>
      <c r="M24" t="str">
        <f t="shared" ca="1" si="5"/>
        <v>T-Gr-Mar</v>
      </c>
      <c r="N24">
        <f t="shared" ca="1" si="6"/>
        <v>65848</v>
      </c>
    </row>
    <row r="25" spans="1:14" x14ac:dyDescent="0.2">
      <c r="F25">
        <f t="shared" ca="1" si="0"/>
        <v>1</v>
      </c>
      <c r="G25">
        <f t="shared" ca="1" si="1"/>
        <v>1</v>
      </c>
      <c r="H25">
        <f t="shared" ca="1" si="2"/>
        <v>6</v>
      </c>
      <c r="J25" t="str">
        <f t="shared" ca="1" si="3"/>
        <v>C</v>
      </c>
      <c r="K25" t="str">
        <f ca="1">IF(J25="C",      INDEX(B$11:B$13, G25),     INDEX($C$11:$C$13, G25))</f>
        <v>Ca</v>
      </c>
      <c r="L25" t="str">
        <f t="shared" ca="1" si="4"/>
        <v>Jun</v>
      </c>
      <c r="M25" t="str">
        <f t="shared" ca="1" si="5"/>
        <v>C-Ca-Jun</v>
      </c>
      <c r="N25">
        <f t="shared" ca="1" si="6"/>
        <v>53721</v>
      </c>
    </row>
    <row r="26" spans="1:14" x14ac:dyDescent="0.2">
      <c r="F26">
        <f t="shared" ca="1" si="0"/>
        <v>2</v>
      </c>
      <c r="G26">
        <f t="shared" ca="1" si="1"/>
        <v>1</v>
      </c>
      <c r="H26">
        <f t="shared" ca="1" si="2"/>
        <v>6</v>
      </c>
      <c r="J26" t="str">
        <f t="shared" ca="1" si="3"/>
        <v>T</v>
      </c>
      <c r="K26" t="str">
        <f ca="1">IF(J26="C",      INDEX(B$11:B$13, G26),     INDEX($C$11:$C$13, G26))</f>
        <v>Ea</v>
      </c>
      <c r="L26" t="str">
        <f t="shared" ca="1" si="4"/>
        <v>Jun</v>
      </c>
      <c r="M26" t="str">
        <f t="shared" ca="1" si="5"/>
        <v>T-Ea-Jun</v>
      </c>
      <c r="N26">
        <f t="shared" ca="1" si="6"/>
        <v>64873</v>
      </c>
    </row>
    <row r="27" spans="1:14" x14ac:dyDescent="0.2">
      <c r="F27">
        <f t="shared" ca="1" si="0"/>
        <v>2</v>
      </c>
      <c r="G27">
        <f t="shared" ca="1" si="1"/>
        <v>2</v>
      </c>
      <c r="H27">
        <f t="shared" ca="1" si="2"/>
        <v>3</v>
      </c>
      <c r="J27" t="str">
        <f t="shared" ca="1" si="3"/>
        <v>T</v>
      </c>
      <c r="K27" t="str">
        <f ca="1">IF(J27="C",      INDEX(B$11:B$13, G27),     INDEX($C$11:$C$13, G27))</f>
        <v>Sl</v>
      </c>
      <c r="L27" t="str">
        <f t="shared" ca="1" si="4"/>
        <v>Mar</v>
      </c>
      <c r="M27" t="str">
        <f t="shared" ca="1" si="5"/>
        <v>T-Sl-Mar</v>
      </c>
      <c r="N27">
        <f t="shared" ca="1" si="6"/>
        <v>47965</v>
      </c>
    </row>
    <row r="28" spans="1:14" x14ac:dyDescent="0.2">
      <c r="F28">
        <f t="shared" ca="1" si="0"/>
        <v>2</v>
      </c>
      <c r="G28">
        <f t="shared" ca="1" si="1"/>
        <v>3</v>
      </c>
      <c r="H28">
        <f t="shared" ca="1" si="2"/>
        <v>1</v>
      </c>
      <c r="J28" t="str">
        <f t="shared" ca="1" si="3"/>
        <v>T</v>
      </c>
      <c r="K28" t="str">
        <f ca="1">IF(J28="C",      INDEX(B$11:B$13, G28),     INDEX($C$11:$C$13, G28))</f>
        <v>Gr</v>
      </c>
      <c r="L28" t="str">
        <f t="shared" ca="1" si="4"/>
        <v>Jan</v>
      </c>
      <c r="M28" t="str">
        <f t="shared" ca="1" si="5"/>
        <v>T-Gr-Jan</v>
      </c>
      <c r="N28">
        <f t="shared" ca="1" si="6"/>
        <v>64281</v>
      </c>
    </row>
    <row r="29" spans="1:14" x14ac:dyDescent="0.2">
      <c r="F29">
        <f t="shared" ca="1" si="0"/>
        <v>1</v>
      </c>
      <c r="G29">
        <f t="shared" ca="1" si="1"/>
        <v>3</v>
      </c>
      <c r="H29">
        <f t="shared" ca="1" si="2"/>
        <v>2</v>
      </c>
      <c r="J29" t="str">
        <f t="shared" ca="1" si="3"/>
        <v>C</v>
      </c>
      <c r="K29" t="str">
        <f ca="1">IF(J29="C",      INDEX(B$11:B$13, G29),     INDEX($C$11:$C$13, G29))</f>
        <v>Ir</v>
      </c>
      <c r="L29" t="str">
        <f t="shared" ca="1" si="4"/>
        <v>Feb</v>
      </c>
      <c r="M29" t="str">
        <f t="shared" ca="1" si="5"/>
        <v>C-Ir-Feb</v>
      </c>
      <c r="N29">
        <f t="shared" ca="1" si="6"/>
        <v>45205</v>
      </c>
    </row>
    <row r="30" spans="1:14" x14ac:dyDescent="0.2">
      <c r="F30">
        <f t="shared" ca="1" si="0"/>
        <v>2</v>
      </c>
      <c r="G30">
        <f t="shared" ca="1" si="1"/>
        <v>1</v>
      </c>
      <c r="H30">
        <f t="shared" ca="1" si="2"/>
        <v>6</v>
      </c>
      <c r="J30" t="str">
        <f t="shared" ca="1" si="3"/>
        <v>T</v>
      </c>
      <c r="K30" t="str">
        <f ca="1">IF(J30="C",      INDEX(B$11:B$13, G30),     INDEX($C$11:$C$13, G30))</f>
        <v>Ea</v>
      </c>
      <c r="L30" t="str">
        <f t="shared" ca="1" si="4"/>
        <v>Jun</v>
      </c>
      <c r="M30" t="str">
        <f t="shared" ca="1" si="5"/>
        <v>T-Ea-Jun</v>
      </c>
      <c r="N30">
        <f t="shared" ca="1" si="6"/>
        <v>68291</v>
      </c>
    </row>
    <row r="31" spans="1:14" x14ac:dyDescent="0.2">
      <c r="F31">
        <f t="shared" ca="1" si="0"/>
        <v>1</v>
      </c>
      <c r="G31">
        <f t="shared" ca="1" si="1"/>
        <v>1</v>
      </c>
      <c r="H31">
        <f t="shared" ca="1" si="2"/>
        <v>4</v>
      </c>
      <c r="J31" t="str">
        <f t="shared" ca="1" si="3"/>
        <v>C</v>
      </c>
      <c r="K31" t="str">
        <f ca="1">IF(J31="C",      INDEX(B$11:B$13, G31),     INDEX($C$11:$C$13, G31))</f>
        <v>Ca</v>
      </c>
      <c r="L31" t="str">
        <f t="shared" ca="1" si="4"/>
        <v>Apr</v>
      </c>
      <c r="M31" t="str">
        <f t="shared" ca="1" si="5"/>
        <v>C-Ca-Apr</v>
      </c>
      <c r="N31">
        <f t="shared" ca="1" si="6"/>
        <v>64911</v>
      </c>
    </row>
    <row r="32" spans="1:14" x14ac:dyDescent="0.2">
      <c r="F32">
        <f t="shared" ca="1" si="0"/>
        <v>2</v>
      </c>
      <c r="G32">
        <f t="shared" ca="1" si="1"/>
        <v>3</v>
      </c>
      <c r="H32">
        <f t="shared" ca="1" si="2"/>
        <v>5</v>
      </c>
      <c r="J32" t="str">
        <f t="shared" ca="1" si="3"/>
        <v>T</v>
      </c>
      <c r="K32" t="str">
        <f ca="1">IF(J32="C",      INDEX(B$11:B$13, G32),     INDEX($C$11:$C$13, G32))</f>
        <v>Gr</v>
      </c>
      <c r="L32" t="str">
        <f t="shared" ca="1" si="4"/>
        <v>May</v>
      </c>
      <c r="M32" t="str">
        <f t="shared" ca="1" si="5"/>
        <v>T-Gr-May</v>
      </c>
      <c r="N32">
        <f t="shared" ca="1" si="6"/>
        <v>67047</v>
      </c>
    </row>
    <row r="33" spans="6:14" x14ac:dyDescent="0.2">
      <c r="F33">
        <f t="shared" ca="1" si="0"/>
        <v>1</v>
      </c>
      <c r="G33">
        <f t="shared" ca="1" si="1"/>
        <v>2</v>
      </c>
      <c r="H33">
        <f t="shared" ca="1" si="2"/>
        <v>1</v>
      </c>
      <c r="J33" t="str">
        <f t="shared" ca="1" si="3"/>
        <v>C</v>
      </c>
      <c r="K33" t="str">
        <f ca="1">IF(J33="C",      INDEX(B$11:B$13, G33),     INDEX($C$11:$C$13, G33))</f>
        <v>La</v>
      </c>
      <c r="L33" t="str">
        <f t="shared" ca="1" si="4"/>
        <v>Jan</v>
      </c>
      <c r="M33" t="str">
        <f t="shared" ca="1" si="5"/>
        <v>C-La-Jan</v>
      </c>
      <c r="N33">
        <f t="shared" ca="1" si="6"/>
        <v>69059</v>
      </c>
    </row>
    <row r="34" spans="6:14" x14ac:dyDescent="0.2">
      <c r="F34">
        <f t="shared" ca="1" si="0"/>
        <v>2</v>
      </c>
      <c r="G34">
        <f t="shared" ca="1" si="1"/>
        <v>3</v>
      </c>
      <c r="H34">
        <f t="shared" ca="1" si="2"/>
        <v>7</v>
      </c>
      <c r="J34" t="str">
        <f t="shared" ca="1" si="3"/>
        <v>T</v>
      </c>
      <c r="K34" t="str">
        <f ca="1">IF(J34="C",      INDEX(B$11:B$13, G34),     INDEX($C$11:$C$13, G34))</f>
        <v>Gr</v>
      </c>
      <c r="L34" t="str">
        <f t="shared" ca="1" si="4"/>
        <v>Jul</v>
      </c>
      <c r="M34" t="str">
        <f t="shared" ca="1" si="5"/>
        <v>T-Gr-Jul</v>
      </c>
      <c r="N34">
        <f t="shared" ca="1" si="6"/>
        <v>49348</v>
      </c>
    </row>
    <row r="35" spans="6:14" x14ac:dyDescent="0.2">
      <c r="F35">
        <f t="shared" ca="1" si="0"/>
        <v>1</v>
      </c>
      <c r="G35">
        <f t="shared" ca="1" si="1"/>
        <v>1</v>
      </c>
      <c r="H35">
        <f t="shared" ca="1" si="2"/>
        <v>4</v>
      </c>
      <c r="J35" t="str">
        <f t="shared" ca="1" si="3"/>
        <v>C</v>
      </c>
      <c r="K35" t="str">
        <f ca="1">IF(J35="C",      INDEX(B$11:B$13, G35),     INDEX($C$11:$C$13, G35))</f>
        <v>Ca</v>
      </c>
      <c r="L35" t="str">
        <f t="shared" ca="1" si="4"/>
        <v>Apr</v>
      </c>
      <c r="M35" t="str">
        <f t="shared" ca="1" si="5"/>
        <v>C-Ca-Apr</v>
      </c>
      <c r="N35">
        <f t="shared" ca="1" si="6"/>
        <v>71071</v>
      </c>
    </row>
    <row r="36" spans="6:14" x14ac:dyDescent="0.2">
      <c r="F36">
        <f t="shared" ca="1" si="0"/>
        <v>2</v>
      </c>
      <c r="G36">
        <f t="shared" ca="1" si="1"/>
        <v>1</v>
      </c>
      <c r="H36">
        <f t="shared" ca="1" si="2"/>
        <v>2</v>
      </c>
      <c r="J36" t="str">
        <f t="shared" ca="1" si="3"/>
        <v>T</v>
      </c>
      <c r="K36" t="str">
        <f ca="1">IF(J36="C",      INDEX(B$11:B$13, G36),     INDEX($C$11:$C$13, G36))</f>
        <v>Ea</v>
      </c>
      <c r="L36" t="str">
        <f t="shared" ca="1" si="4"/>
        <v>Feb</v>
      </c>
      <c r="M36" t="str">
        <f t="shared" ca="1" si="5"/>
        <v>T-Ea-Feb</v>
      </c>
      <c r="N36">
        <f t="shared" ca="1" si="6"/>
        <v>52960</v>
      </c>
    </row>
    <row r="37" spans="6:14" x14ac:dyDescent="0.2">
      <c r="F37">
        <f t="shared" ca="1" si="0"/>
        <v>2</v>
      </c>
      <c r="G37">
        <f t="shared" ca="1" si="1"/>
        <v>1</v>
      </c>
      <c r="H37">
        <f t="shared" ca="1" si="2"/>
        <v>2</v>
      </c>
      <c r="J37" t="str">
        <f t="shared" ca="1" si="3"/>
        <v>T</v>
      </c>
      <c r="K37" t="str">
        <f ca="1">IF(J37="C",      INDEX(B$11:B$13, G37),     INDEX($C$11:$C$13, G37))</f>
        <v>Ea</v>
      </c>
      <c r="L37" t="str">
        <f t="shared" ca="1" si="4"/>
        <v>Feb</v>
      </c>
      <c r="M37" t="str">
        <f t="shared" ca="1" si="5"/>
        <v>T-Ea-Feb</v>
      </c>
      <c r="N37">
        <f t="shared" ca="1" si="6"/>
        <v>59880</v>
      </c>
    </row>
    <row r="38" spans="6:14" x14ac:dyDescent="0.2">
      <c r="F38">
        <f ca="1">RANDBETWEEN(1,2)</f>
        <v>2</v>
      </c>
      <c r="G38">
        <f ca="1">RANDBETWEEN(1,3)</f>
        <v>2</v>
      </c>
      <c r="H38">
        <f ca="1">RANDBETWEEN(1,7)</f>
        <v>3</v>
      </c>
      <c r="J38" t="str">
        <f ca="1">INDEX($A$11:$A$12,F38)</f>
        <v>T</v>
      </c>
      <c r="K38" t="str">
        <f ca="1">IF(J38="C",      INDEX(B$11:B$13, G38),     INDEX($C$11:$C$13, G38))</f>
        <v>Sl</v>
      </c>
      <c r="L38" t="str">
        <f ca="1">INDEX($D$11:$D$17,H38)</f>
        <v>Mar</v>
      </c>
      <c r="M38" t="str">
        <f ca="1">CONCATENATE(J38, "-", K38,"-",L38)</f>
        <v>T-Sl-Mar</v>
      </c>
      <c r="N38">
        <f t="shared" ca="1" si="6"/>
        <v>70948</v>
      </c>
    </row>
    <row r="39" spans="6:14" x14ac:dyDescent="0.2">
      <c r="F39">
        <f t="shared" ca="1" si="0"/>
        <v>2</v>
      </c>
      <c r="G39">
        <f t="shared" ca="1" si="1"/>
        <v>2</v>
      </c>
      <c r="H39">
        <f t="shared" ca="1" si="2"/>
        <v>7</v>
      </c>
      <c r="J39" t="str">
        <f t="shared" ref="J39:J51" ca="1" si="9">INDEX($A$11:$A$12,F39)</f>
        <v>T</v>
      </c>
      <c r="K39" t="str">
        <f ca="1">IF(J39="C",      INDEX(B$11:B$13, G39),     INDEX($C$11:$C$13, G39))</f>
        <v>Sl</v>
      </c>
      <c r="L39" t="str">
        <f t="shared" ref="L39:L51" ca="1" si="10">INDEX($D$11:$D$17,H39)</f>
        <v>Jul</v>
      </c>
      <c r="M39" t="str">
        <f t="shared" ref="M39:M51" ca="1" si="11">CONCATENATE(J39, "-", K39,"-",L39)</f>
        <v>T-Sl-Jul</v>
      </c>
      <c r="N39">
        <f t="shared" ca="1" si="6"/>
        <v>60362</v>
      </c>
    </row>
    <row r="40" spans="6:14" x14ac:dyDescent="0.2">
      <c r="F40">
        <f t="shared" ca="1" si="0"/>
        <v>1</v>
      </c>
      <c r="G40">
        <f t="shared" ca="1" si="1"/>
        <v>1</v>
      </c>
      <c r="H40">
        <f t="shared" ca="1" si="2"/>
        <v>1</v>
      </c>
      <c r="J40" t="str">
        <f t="shared" ca="1" si="9"/>
        <v>C</v>
      </c>
      <c r="K40" t="str">
        <f ca="1">IF(J40="C",      INDEX(B$11:B$13, G40),     INDEX($C$11:$C$13, G40))</f>
        <v>Ca</v>
      </c>
      <c r="L40" t="str">
        <f t="shared" ca="1" si="10"/>
        <v>Jan</v>
      </c>
      <c r="M40" t="str">
        <f t="shared" ca="1" si="11"/>
        <v>C-Ca-Jan</v>
      </c>
      <c r="N40">
        <f t="shared" ca="1" si="6"/>
        <v>56618</v>
      </c>
    </row>
    <row r="41" spans="6:14" x14ac:dyDescent="0.2">
      <c r="F41">
        <f t="shared" ca="1" si="0"/>
        <v>1</v>
      </c>
      <c r="G41">
        <f t="shared" ca="1" si="1"/>
        <v>3</v>
      </c>
      <c r="H41">
        <f t="shared" ca="1" si="2"/>
        <v>7</v>
      </c>
      <c r="J41" t="str">
        <f t="shared" ca="1" si="9"/>
        <v>C</v>
      </c>
      <c r="K41" t="str">
        <f ca="1">IF(J41="C",      INDEX(B$11:B$13, G41),     INDEX($C$11:$C$13, G41))</f>
        <v>Ir</v>
      </c>
      <c r="L41" t="str">
        <f t="shared" ca="1" si="10"/>
        <v>Jul</v>
      </c>
      <c r="M41" t="str">
        <f t="shared" ca="1" si="11"/>
        <v>C-Ir-Jul</v>
      </c>
      <c r="N41">
        <f t="shared" ca="1" si="6"/>
        <v>45394</v>
      </c>
    </row>
    <row r="42" spans="6:14" x14ac:dyDescent="0.2">
      <c r="F42">
        <f t="shared" ca="1" si="0"/>
        <v>2</v>
      </c>
      <c r="G42">
        <f t="shared" ca="1" si="1"/>
        <v>2</v>
      </c>
      <c r="H42">
        <f t="shared" ca="1" si="2"/>
        <v>1</v>
      </c>
      <c r="J42" t="str">
        <f t="shared" ca="1" si="9"/>
        <v>T</v>
      </c>
      <c r="K42" t="str">
        <f ca="1">IF(J42="C",      INDEX(B$11:B$13, G42),     INDEX($C$11:$C$13, G42))</f>
        <v>Sl</v>
      </c>
      <c r="L42" t="str">
        <f t="shared" ca="1" si="10"/>
        <v>Jan</v>
      </c>
      <c r="M42" t="str">
        <f t="shared" ca="1" si="11"/>
        <v>T-Sl-Jan</v>
      </c>
      <c r="N42">
        <f t="shared" ca="1" si="6"/>
        <v>70499</v>
      </c>
    </row>
    <row r="43" spans="6:14" x14ac:dyDescent="0.2">
      <c r="F43">
        <f t="shared" ca="1" si="0"/>
        <v>2</v>
      </c>
      <c r="G43">
        <f t="shared" ca="1" si="1"/>
        <v>2</v>
      </c>
      <c r="H43">
        <f t="shared" ca="1" si="2"/>
        <v>7</v>
      </c>
      <c r="J43" t="str">
        <f t="shared" ca="1" si="9"/>
        <v>T</v>
      </c>
      <c r="K43" t="str">
        <f ca="1">IF(J43="C",      INDEX(B$11:B$13, G43),     INDEX($C$11:$C$13, G43))</f>
        <v>Sl</v>
      </c>
      <c r="L43" t="str">
        <f t="shared" ca="1" si="10"/>
        <v>Jul</v>
      </c>
      <c r="M43" t="str">
        <f t="shared" ca="1" si="11"/>
        <v>T-Sl-Jul</v>
      </c>
      <c r="N43">
        <f t="shared" ca="1" si="6"/>
        <v>65836</v>
      </c>
    </row>
    <row r="44" spans="6:14" x14ac:dyDescent="0.2">
      <c r="F44">
        <f t="shared" ca="1" si="0"/>
        <v>1</v>
      </c>
      <c r="G44">
        <f t="shared" ca="1" si="1"/>
        <v>1</v>
      </c>
      <c r="H44">
        <f t="shared" ca="1" si="2"/>
        <v>7</v>
      </c>
      <c r="J44" t="str">
        <f t="shared" ca="1" si="9"/>
        <v>C</v>
      </c>
      <c r="K44" t="str">
        <f ca="1">IF(J44="C",      INDEX(B$11:B$13, G44),     INDEX($C$11:$C$13, G44))</f>
        <v>Ca</v>
      </c>
      <c r="L44" t="str">
        <f t="shared" ca="1" si="10"/>
        <v>Jul</v>
      </c>
      <c r="M44" t="str">
        <f t="shared" ca="1" si="11"/>
        <v>C-Ca-Jul</v>
      </c>
      <c r="N44">
        <f t="shared" ca="1" si="6"/>
        <v>50659</v>
      </c>
    </row>
    <row r="45" spans="6:14" x14ac:dyDescent="0.2">
      <c r="F45">
        <f t="shared" ca="1" si="0"/>
        <v>1</v>
      </c>
      <c r="G45">
        <f t="shared" ca="1" si="1"/>
        <v>3</v>
      </c>
      <c r="H45">
        <f t="shared" ca="1" si="2"/>
        <v>2</v>
      </c>
      <c r="J45" t="str">
        <f t="shared" ca="1" si="9"/>
        <v>C</v>
      </c>
      <c r="K45" t="str">
        <f ca="1">IF(J45="C",      INDEX(B$11:B$13, G45),     INDEX($C$11:$C$13, G45))</f>
        <v>Ir</v>
      </c>
      <c r="L45" t="str">
        <f t="shared" ca="1" si="10"/>
        <v>Feb</v>
      </c>
      <c r="M45" t="str">
        <f t="shared" ca="1" si="11"/>
        <v>C-Ir-Feb</v>
      </c>
      <c r="N45">
        <f t="shared" ca="1" si="6"/>
        <v>71239</v>
      </c>
    </row>
    <row r="46" spans="6:14" x14ac:dyDescent="0.2">
      <c r="F46">
        <f t="shared" ca="1" si="0"/>
        <v>1</v>
      </c>
      <c r="G46">
        <f t="shared" ca="1" si="1"/>
        <v>1</v>
      </c>
      <c r="H46">
        <f t="shared" ca="1" si="2"/>
        <v>4</v>
      </c>
      <c r="J46" t="str">
        <f t="shared" ca="1" si="9"/>
        <v>C</v>
      </c>
      <c r="K46" t="str">
        <f ca="1">IF(J46="C",      INDEX(B$11:B$13, G46),     INDEX($C$11:$C$13, G46))</f>
        <v>Ca</v>
      </c>
      <c r="L46" t="str">
        <f t="shared" ca="1" si="10"/>
        <v>Apr</v>
      </c>
      <c r="M46" t="str">
        <f t="shared" ca="1" si="11"/>
        <v>C-Ca-Apr</v>
      </c>
      <c r="N46">
        <f t="shared" ca="1" si="6"/>
        <v>66632</v>
      </c>
    </row>
    <row r="47" spans="6:14" x14ac:dyDescent="0.2">
      <c r="F47">
        <f t="shared" ca="1" si="0"/>
        <v>2</v>
      </c>
      <c r="G47">
        <f t="shared" ca="1" si="1"/>
        <v>1</v>
      </c>
      <c r="H47">
        <f t="shared" ca="1" si="2"/>
        <v>5</v>
      </c>
      <c r="J47" t="str">
        <f t="shared" ca="1" si="9"/>
        <v>T</v>
      </c>
      <c r="K47" t="str">
        <f ca="1">IF(J47="C",      INDEX(B$11:B$13, G47),     INDEX($C$11:$C$13, G47))</f>
        <v>Ea</v>
      </c>
      <c r="L47" t="str">
        <f t="shared" ca="1" si="10"/>
        <v>May</v>
      </c>
      <c r="M47" t="str">
        <f t="shared" ca="1" si="11"/>
        <v>T-Ea-May</v>
      </c>
      <c r="N47">
        <f t="shared" ca="1" si="6"/>
        <v>45472</v>
      </c>
    </row>
    <row r="48" spans="6:14" x14ac:dyDescent="0.2">
      <c r="F48">
        <f t="shared" ca="1" si="0"/>
        <v>2</v>
      </c>
      <c r="G48">
        <f t="shared" ca="1" si="1"/>
        <v>3</v>
      </c>
      <c r="H48">
        <f t="shared" ca="1" si="2"/>
        <v>4</v>
      </c>
      <c r="J48" t="str">
        <f t="shared" ca="1" si="9"/>
        <v>T</v>
      </c>
      <c r="K48" t="str">
        <f ca="1">IF(J48="C",      INDEX(B$11:B$13, G48),     INDEX($C$11:$C$13, G48))</f>
        <v>Gr</v>
      </c>
      <c r="L48" t="str">
        <f t="shared" ca="1" si="10"/>
        <v>Apr</v>
      </c>
      <c r="M48" t="str">
        <f t="shared" ca="1" si="11"/>
        <v>T-Gr-Apr</v>
      </c>
      <c r="N48">
        <f t="shared" ca="1" si="6"/>
        <v>46138</v>
      </c>
    </row>
    <row r="49" spans="6:14" x14ac:dyDescent="0.2">
      <c r="F49">
        <f t="shared" ca="1" si="0"/>
        <v>2</v>
      </c>
      <c r="G49">
        <f t="shared" ca="1" si="1"/>
        <v>1</v>
      </c>
      <c r="H49">
        <f t="shared" ca="1" si="2"/>
        <v>1</v>
      </c>
      <c r="J49" t="str">
        <f t="shared" ca="1" si="9"/>
        <v>T</v>
      </c>
      <c r="K49" t="str">
        <f ca="1">IF(J49="C",      INDEX(B$11:B$13, G49),     INDEX($C$11:$C$13, G49))</f>
        <v>Ea</v>
      </c>
      <c r="L49" t="str">
        <f t="shared" ca="1" si="10"/>
        <v>Jan</v>
      </c>
      <c r="M49" t="str">
        <f t="shared" ca="1" si="11"/>
        <v>T-Ea-Jan</v>
      </c>
      <c r="N49">
        <f t="shared" ca="1" si="6"/>
        <v>67244</v>
      </c>
    </row>
    <row r="50" spans="6:14" x14ac:dyDescent="0.2">
      <c r="F50">
        <f t="shared" ca="1" si="0"/>
        <v>1</v>
      </c>
      <c r="G50">
        <f t="shared" ca="1" si="1"/>
        <v>3</v>
      </c>
      <c r="H50">
        <f t="shared" ca="1" si="2"/>
        <v>3</v>
      </c>
      <c r="J50" t="str">
        <f t="shared" ca="1" si="9"/>
        <v>C</v>
      </c>
      <c r="K50" t="str">
        <f ca="1">IF(J50="C",      INDEX(B$11:B$13, G50),     INDEX($C$11:$C$13, G50))</f>
        <v>Ir</v>
      </c>
      <c r="L50" t="str">
        <f t="shared" ca="1" si="10"/>
        <v>Mar</v>
      </c>
      <c r="M50" t="str">
        <f t="shared" ca="1" si="11"/>
        <v>C-Ir-Mar</v>
      </c>
      <c r="N50">
        <f t="shared" ca="1" si="6"/>
        <v>53286</v>
      </c>
    </row>
    <row r="51" spans="6:14" x14ac:dyDescent="0.2">
      <c r="F51">
        <f t="shared" ca="1" si="0"/>
        <v>1</v>
      </c>
      <c r="G51">
        <f t="shared" ca="1" si="1"/>
        <v>1</v>
      </c>
      <c r="H51">
        <f t="shared" ca="1" si="2"/>
        <v>4</v>
      </c>
      <c r="J51" t="str">
        <f t="shared" ca="1" si="9"/>
        <v>C</v>
      </c>
      <c r="K51" t="str">
        <f ca="1">IF(J51="C",      INDEX(B$11:B$13, G51),     INDEX($C$11:$C$13, G51))</f>
        <v>Ca</v>
      </c>
      <c r="L51" t="str">
        <f t="shared" ca="1" si="10"/>
        <v>Apr</v>
      </c>
      <c r="M51" t="str">
        <f t="shared" ca="1" si="11"/>
        <v>C-Ca-Apr</v>
      </c>
      <c r="N51">
        <f t="shared" ca="1" si="6"/>
        <v>58478</v>
      </c>
    </row>
  </sheetData>
  <pageMargins left="0.7" right="0.7" top="0.75" bottom="0.75" header="0.3" footer="0.3"/>
  <pageSetup orientation="portrait" horizontalDpi="0" verticalDpi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/>
  </sheetViews>
  <sheetFormatPr baseColWidth="10" defaultRowHeight="16" x14ac:dyDescent="0.2"/>
  <cols>
    <col min="2" max="2" width="18.1640625" customWidth="1"/>
    <col min="5" max="5" width="13.1640625" customWidth="1"/>
  </cols>
  <sheetData>
    <row r="1" spans="1:5" x14ac:dyDescent="0.2">
      <c r="A1" s="3" t="s">
        <v>18</v>
      </c>
      <c r="B1" s="3" t="s">
        <v>19</v>
      </c>
      <c r="C1" s="3" t="s">
        <v>20</v>
      </c>
      <c r="D1" s="3" t="s">
        <v>21</v>
      </c>
      <c r="E1" s="3" t="s">
        <v>22</v>
      </c>
    </row>
    <row r="2" spans="1:5" x14ac:dyDescent="0.2">
      <c r="A2" t="s">
        <v>23</v>
      </c>
      <c r="B2" t="s">
        <v>24</v>
      </c>
      <c r="C2" t="s">
        <v>25</v>
      </c>
      <c r="D2" t="s">
        <v>26</v>
      </c>
      <c r="E2" s="2">
        <v>43234</v>
      </c>
    </row>
    <row r="3" spans="1:5" x14ac:dyDescent="0.2">
      <c r="A3" t="s">
        <v>27</v>
      </c>
      <c r="B3" t="s">
        <v>28</v>
      </c>
      <c r="C3" t="s">
        <v>25</v>
      </c>
      <c r="D3" t="s">
        <v>29</v>
      </c>
      <c r="E3" s="2">
        <v>24140</v>
      </c>
    </row>
    <row r="4" spans="1:5" x14ac:dyDescent="0.2">
      <c r="A4" t="s">
        <v>30</v>
      </c>
      <c r="B4" t="s">
        <v>28</v>
      </c>
      <c r="C4" t="s">
        <v>25</v>
      </c>
      <c r="D4" t="s">
        <v>31</v>
      </c>
      <c r="E4" s="2">
        <v>24164</v>
      </c>
    </row>
    <row r="5" spans="1:5" x14ac:dyDescent="0.2">
      <c r="A5" t="s">
        <v>32</v>
      </c>
      <c r="B5" t="s">
        <v>28</v>
      </c>
      <c r="C5" t="s">
        <v>25</v>
      </c>
      <c r="D5" t="s">
        <v>33</v>
      </c>
      <c r="E5" s="2">
        <v>28371</v>
      </c>
    </row>
    <row r="6" spans="1:5" x14ac:dyDescent="0.2">
      <c r="A6" t="s">
        <v>34</v>
      </c>
      <c r="B6" t="s">
        <v>24</v>
      </c>
      <c r="C6" t="s">
        <v>25</v>
      </c>
      <c r="D6" t="s">
        <v>33</v>
      </c>
      <c r="E6" s="2">
        <v>43018</v>
      </c>
    </row>
    <row r="7" spans="1:5" x14ac:dyDescent="0.2">
      <c r="A7" t="s">
        <v>35</v>
      </c>
      <c r="B7" t="s">
        <v>36</v>
      </c>
      <c r="C7" t="s">
        <v>25</v>
      </c>
      <c r="D7" t="s">
        <v>33</v>
      </c>
      <c r="E7" s="2">
        <v>49713</v>
      </c>
    </row>
    <row r="8" spans="1:5" x14ac:dyDescent="0.2">
      <c r="A8" t="s">
        <v>37</v>
      </c>
      <c r="B8" t="s">
        <v>36</v>
      </c>
      <c r="C8" t="s">
        <v>25</v>
      </c>
      <c r="D8" t="s">
        <v>29</v>
      </c>
      <c r="E8" s="2">
        <v>50074</v>
      </c>
    </row>
    <row r="9" spans="1:5" x14ac:dyDescent="0.2">
      <c r="A9" t="s">
        <v>38</v>
      </c>
      <c r="B9" t="s">
        <v>36</v>
      </c>
      <c r="C9" t="s">
        <v>25</v>
      </c>
      <c r="D9" t="s">
        <v>26</v>
      </c>
      <c r="E9" s="2">
        <v>54345</v>
      </c>
    </row>
    <row r="10" spans="1:5" x14ac:dyDescent="0.2">
      <c r="A10" t="s">
        <v>39</v>
      </c>
      <c r="B10" t="s">
        <v>28</v>
      </c>
      <c r="C10" t="s">
        <v>40</v>
      </c>
      <c r="D10" t="s">
        <v>29</v>
      </c>
      <c r="E10" s="2">
        <v>26287</v>
      </c>
    </row>
    <row r="11" spans="1:5" x14ac:dyDescent="0.2">
      <c r="A11" t="s">
        <v>41</v>
      </c>
      <c r="B11" t="s">
        <v>24</v>
      </c>
      <c r="C11" t="s">
        <v>40</v>
      </c>
      <c r="D11" t="s">
        <v>31</v>
      </c>
      <c r="E11" s="2">
        <v>42347</v>
      </c>
    </row>
    <row r="12" spans="1:5" x14ac:dyDescent="0.2">
      <c r="A12" t="s">
        <v>42</v>
      </c>
      <c r="B12" t="s">
        <v>24</v>
      </c>
      <c r="C12" t="s">
        <v>40</v>
      </c>
      <c r="D12" t="s">
        <v>29</v>
      </c>
      <c r="E12" s="2">
        <v>45805</v>
      </c>
    </row>
    <row r="13" spans="1:5" x14ac:dyDescent="0.2">
      <c r="A13" t="s">
        <v>43</v>
      </c>
      <c r="B13" t="s">
        <v>36</v>
      </c>
      <c r="C13" t="s">
        <v>40</v>
      </c>
      <c r="D13" t="s">
        <v>29</v>
      </c>
      <c r="E13" s="2">
        <v>53007</v>
      </c>
    </row>
    <row r="14" spans="1:5" x14ac:dyDescent="0.2">
      <c r="A14" t="s">
        <v>44</v>
      </c>
      <c r="B14" t="s">
        <v>36</v>
      </c>
      <c r="C14" t="s">
        <v>40</v>
      </c>
      <c r="D14" t="s">
        <v>33</v>
      </c>
      <c r="E14" s="2">
        <v>54629</v>
      </c>
    </row>
    <row r="15" spans="1:5" x14ac:dyDescent="0.2">
      <c r="A15" t="s">
        <v>45</v>
      </c>
      <c r="B15" t="s">
        <v>28</v>
      </c>
      <c r="C15" t="s">
        <v>46</v>
      </c>
      <c r="D15" t="s">
        <v>33</v>
      </c>
      <c r="E15" s="2">
        <v>24376</v>
      </c>
    </row>
    <row r="16" spans="1:5" x14ac:dyDescent="0.2">
      <c r="A16" t="s">
        <v>47</v>
      </c>
      <c r="B16" t="s">
        <v>28</v>
      </c>
      <c r="C16" t="s">
        <v>46</v>
      </c>
      <c r="D16" t="s">
        <v>31</v>
      </c>
      <c r="E16" s="2">
        <v>24813</v>
      </c>
    </row>
    <row r="17" spans="1:5" x14ac:dyDescent="0.2">
      <c r="A17" t="s">
        <v>48</v>
      </c>
      <c r="B17" t="s">
        <v>24</v>
      </c>
      <c r="C17" t="s">
        <v>46</v>
      </c>
      <c r="D17" t="s">
        <v>26</v>
      </c>
      <c r="E17" s="2">
        <v>37103</v>
      </c>
    </row>
    <row r="18" spans="1:5" x14ac:dyDescent="0.2">
      <c r="A18" t="s">
        <v>49</v>
      </c>
      <c r="B18" t="s">
        <v>24</v>
      </c>
      <c r="C18" t="s">
        <v>46</v>
      </c>
      <c r="D18" t="s">
        <v>31</v>
      </c>
      <c r="E18" s="2">
        <v>40691</v>
      </c>
    </row>
    <row r="19" spans="1:5" x14ac:dyDescent="0.2">
      <c r="A19" t="s">
        <v>50</v>
      </c>
      <c r="B19" t="s">
        <v>24</v>
      </c>
      <c r="C19" t="s">
        <v>46</v>
      </c>
      <c r="D19" t="s">
        <v>33</v>
      </c>
      <c r="E19" s="2">
        <v>45044</v>
      </c>
    </row>
    <row r="20" spans="1:5" x14ac:dyDescent="0.2">
      <c r="A20" t="s">
        <v>51</v>
      </c>
      <c r="B20" t="s">
        <v>24</v>
      </c>
      <c r="C20" t="s">
        <v>46</v>
      </c>
      <c r="D20" t="s">
        <v>29</v>
      </c>
      <c r="E20" s="2">
        <v>45359</v>
      </c>
    </row>
    <row r="21" spans="1:5" x14ac:dyDescent="0.2">
      <c r="A21" t="s">
        <v>52</v>
      </c>
      <c r="B21" t="s">
        <v>36</v>
      </c>
      <c r="C21" t="s">
        <v>46</v>
      </c>
      <c r="D21" t="s">
        <v>29</v>
      </c>
      <c r="E21" s="2">
        <v>51096</v>
      </c>
    </row>
    <row r="22" spans="1:5" x14ac:dyDescent="0.2">
      <c r="A22" t="s">
        <v>53</v>
      </c>
      <c r="B22" t="s">
        <v>28</v>
      </c>
      <c r="C22" t="s">
        <v>54</v>
      </c>
      <c r="D22" t="s">
        <v>26</v>
      </c>
      <c r="E22" s="2">
        <v>36770</v>
      </c>
    </row>
    <row r="23" spans="1:5" x14ac:dyDescent="0.2">
      <c r="A23" t="s">
        <v>55</v>
      </c>
      <c r="B23" t="s">
        <v>36</v>
      </c>
      <c r="C23" t="s">
        <v>56</v>
      </c>
      <c r="D23" t="s">
        <v>31</v>
      </c>
      <c r="E23" s="2">
        <v>50092</v>
      </c>
    </row>
    <row r="24" spans="1:5" x14ac:dyDescent="0.2">
      <c r="A24" t="s">
        <v>57</v>
      </c>
      <c r="B24" t="s">
        <v>28</v>
      </c>
      <c r="C24" t="s">
        <v>58</v>
      </c>
      <c r="D24" t="s">
        <v>26</v>
      </c>
      <c r="E24" s="2">
        <v>39246</v>
      </c>
    </row>
    <row r="25" spans="1:5" x14ac:dyDescent="0.2">
      <c r="A25" t="s">
        <v>59</v>
      </c>
      <c r="B25" t="s">
        <v>36</v>
      </c>
      <c r="C25" t="s">
        <v>58</v>
      </c>
      <c r="D25" t="s">
        <v>33</v>
      </c>
      <c r="E25" s="2">
        <v>54716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Phone Sales</vt:lpstr>
      <vt:lpstr>CoffeeTea</vt:lpstr>
      <vt:lpstr>Random Sales</vt:lpstr>
      <vt:lpstr>Tes sales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2017-02-17T19:41:39Z</dcterms:created>
  <dcterms:modified xsi:type="dcterms:W3CDTF">2017-03-05T20:06:53Z</dcterms:modified>
</cp:coreProperties>
</file>