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ikeh/Desktop/cs105/labs/lab05-excel/"/>
    </mc:Choice>
  </mc:AlternateContent>
  <bookViews>
    <workbookView xWindow="80" yWindow="460" windowWidth="28720" windowHeight="17540"/>
  </bookViews>
  <sheets>
    <sheet name="Overview" sheetId="3" r:id="rId1"/>
    <sheet name="All" sheetId="1" r:id="rId2"/>
    <sheet name="Farms" sheetId="2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6" i="3" l="1"/>
  <c r="E32" i="3"/>
  <c r="E25" i="3"/>
  <c r="E35" i="3"/>
  <c r="E29" i="3"/>
  <c r="E23" i="3"/>
  <c r="E9" i="3"/>
  <c r="E16" i="3"/>
</calcChain>
</file>

<file path=xl/sharedStrings.xml><?xml version="1.0" encoding="utf-8"?>
<sst xmlns="http://schemas.openxmlformats.org/spreadsheetml/2006/main" count="334" uniqueCount="115">
  <si>
    <t>Prairieland CSA</t>
  </si>
  <si>
    <t>Farm</t>
  </si>
  <si>
    <t>Sola Gratia Farm, LLC.</t>
  </si>
  <si>
    <t>Seldom Home Farm</t>
  </si>
  <si>
    <t>Fox Hollow Farm</t>
  </si>
  <si>
    <t>Prairie Fruits Farm &amp; Creamery</t>
  </si>
  <si>
    <t>Urbana</t>
  </si>
  <si>
    <t>Champaign</t>
  </si>
  <si>
    <t>Nature's Finest, Inc.</t>
  </si>
  <si>
    <t>Joy of Illinois Farm</t>
  </si>
  <si>
    <t>Illinois Willows</t>
  </si>
  <si>
    <t>Tomahnous Farm</t>
  </si>
  <si>
    <t>Wolfe Orchard</t>
  </si>
  <si>
    <t>Caveny Farm Heritage Poultry</t>
  </si>
  <si>
    <t>Morthland Farms</t>
  </si>
  <si>
    <t>Mulberry Lane Farm</t>
  </si>
  <si>
    <t>Stone Organic Pastures</t>
  </si>
  <si>
    <t>Grey Bird Farm</t>
  </si>
  <si>
    <t>Seven Sisters Farm</t>
  </si>
  <si>
    <t>First Fruits Produce Co</t>
  </si>
  <si>
    <t>Pontious Farm</t>
  </si>
  <si>
    <t>Blue Ridge Land and Cattle</t>
  </si>
  <si>
    <t>Walk About Ranch Produce</t>
  </si>
  <si>
    <t>Briar Rose Farm</t>
  </si>
  <si>
    <t>MGC Farm &amp; Greenhouse</t>
  </si>
  <si>
    <t>Body - Burgess Farms</t>
  </si>
  <si>
    <t>Kepsel Fresh Produce</t>
  </si>
  <si>
    <t>Mahomet</t>
  </si>
  <si>
    <t>Monticello</t>
  </si>
  <si>
    <t>Farmer City</t>
  </si>
  <si>
    <t>Loda</t>
  </si>
  <si>
    <t>Tolono</t>
  </si>
  <si>
    <t>Sidney</t>
  </si>
  <si>
    <t>White Heath</t>
  </si>
  <si>
    <t>Mansfield</t>
  </si>
  <si>
    <t>Villa Grove</t>
  </si>
  <si>
    <t>Bement</t>
  </si>
  <si>
    <t>Indianola</t>
  </si>
  <si>
    <t>Abundant Market - Tuscola's Downtown Farmers' Market</t>
  </si>
  <si>
    <t>Farmers' Market</t>
  </si>
  <si>
    <t>Farmers Market on Historic North First Street</t>
  </si>
  <si>
    <t>Tuscola</t>
  </si>
  <si>
    <t>Urbana's Market at the Square</t>
  </si>
  <si>
    <t>Monticello Main Street Farmers Market</t>
  </si>
  <si>
    <t>Country Fair Farmers Market</t>
  </si>
  <si>
    <t>Paxton Farmers Market</t>
  </si>
  <si>
    <t>Paxton</t>
  </si>
  <si>
    <t>Big Grove Tavern</t>
  </si>
  <si>
    <t>Restaurant</t>
  </si>
  <si>
    <t>Grocery</t>
  </si>
  <si>
    <t>Common Ground Food Co-op</t>
  </si>
  <si>
    <t>50 Plus and Kids Garden</t>
  </si>
  <si>
    <t>Other</t>
  </si>
  <si>
    <t>The White Dove Garden</t>
  </si>
  <si>
    <t>City (IL)</t>
  </si>
  <si>
    <t>Name</t>
  </si>
  <si>
    <t>Category</t>
  </si>
  <si>
    <t>Herbs</t>
  </si>
  <si>
    <t>Meat</t>
  </si>
  <si>
    <t>Yes</t>
  </si>
  <si>
    <t>No</t>
  </si>
  <si>
    <t>Eggs</t>
  </si>
  <si>
    <t>Cheese/Dairy</t>
  </si>
  <si>
    <t>Comments</t>
  </si>
  <si>
    <t>Horse Breeding</t>
  </si>
  <si>
    <t>Goats</t>
  </si>
  <si>
    <t>Flowers</t>
  </si>
  <si>
    <t>Vegetables/Fruits</t>
  </si>
  <si>
    <t>Heirloom Apples</t>
  </si>
  <si>
    <t>Angus beef</t>
  </si>
  <si>
    <t>City Name:</t>
  </si>
  <si>
    <t>Farms:</t>
  </si>
  <si>
    <r>
      <t xml:space="preserve">What </t>
    </r>
    <r>
      <rPr>
        <b/>
        <sz val="11"/>
        <color theme="1"/>
        <rFont val="Calibri"/>
        <family val="2"/>
        <scheme val="minor"/>
      </rPr>
      <t>index</t>
    </r>
    <r>
      <rPr>
        <sz val="11"/>
        <color theme="1"/>
        <rFont val="Calibri"/>
        <family val="2"/>
        <scheme val="minor"/>
      </rPr>
      <t xml:space="preserve"> is it in the 'All' sheet?</t>
    </r>
  </si>
  <si>
    <r>
      <t xml:space="preserve">What is the </t>
    </r>
    <r>
      <rPr>
        <b/>
        <sz val="11"/>
        <color theme="1"/>
        <rFont val="Calibri"/>
        <family val="2"/>
        <scheme val="minor"/>
      </rPr>
      <t>name</t>
    </r>
    <r>
      <rPr>
        <sz val="11"/>
        <color theme="1"/>
        <rFont val="Calibri"/>
        <family val="2"/>
        <scheme val="minor"/>
      </rPr>
      <t xml:space="preserve"> of the farm?</t>
    </r>
  </si>
  <si>
    <r>
      <t xml:space="preserve">What </t>
    </r>
    <r>
      <rPr>
        <b/>
        <sz val="11"/>
        <color theme="1"/>
        <rFont val="Calibri"/>
        <family val="2"/>
        <scheme val="minor"/>
      </rPr>
      <t>index</t>
    </r>
    <r>
      <rPr>
        <sz val="11"/>
        <color theme="1"/>
        <rFont val="Calibri"/>
        <family val="2"/>
        <scheme val="minor"/>
      </rPr>
      <t xml:space="preserve"> is the farm in Sidney?</t>
    </r>
  </si>
  <si>
    <t>&lt;= I2 must be able to be copied/pasted from I2 to I3:I25</t>
  </si>
  <si>
    <r>
      <t xml:space="preserve">Does the farm sell </t>
    </r>
    <r>
      <rPr>
        <b/>
        <sz val="11"/>
        <color theme="1"/>
        <rFont val="Calibri"/>
        <family val="2"/>
        <scheme val="minor"/>
      </rPr>
      <t>meat</t>
    </r>
    <r>
      <rPr>
        <sz val="11"/>
        <color theme="1"/>
        <rFont val="Calibri"/>
        <family val="2"/>
        <scheme val="minor"/>
      </rPr>
      <t>? (Yes/No)</t>
    </r>
  </si>
  <si>
    <t>City:</t>
  </si>
  <si>
    <t>"Farm" in name:</t>
  </si>
  <si>
    <t>(See 'Farms' sheet)</t>
  </si>
  <si>
    <t>&lt;= Make sure to copy and paste it down</t>
  </si>
  <si>
    <t>…Q7 and Q8 depends on Q6 being complete.  Make sure to complete it before Q7 and Q8!</t>
  </si>
  <si>
    <t>(Use the table from Q7 to find your answer!)</t>
  </si>
  <si>
    <t>The data below contains local food options from around greater Champaign-Urbana.</t>
  </si>
  <si>
    <t>(Note that this Excel Workbook contains three sheets: Overview, All, and Farms)</t>
  </si>
  <si>
    <t>Q1:</t>
  </si>
  <si>
    <t>How many local food options (everything on the 'All' sheet) are located in the following city?</t>
  </si>
  <si>
    <t>Q2:</t>
  </si>
  <si>
    <r>
      <t xml:space="preserve">How many </t>
    </r>
    <r>
      <rPr>
        <b/>
        <u/>
        <sz val="11"/>
        <color theme="1"/>
        <rFont val="Calibri"/>
        <family val="2"/>
        <scheme val="minor"/>
      </rPr>
      <t>farms</t>
    </r>
    <r>
      <rPr>
        <b/>
        <sz val="11"/>
        <color theme="1"/>
        <rFont val="Calibri"/>
        <family val="2"/>
        <scheme val="minor"/>
      </rPr>
      <t xml:space="preserve"> are located in the following city?</t>
    </r>
  </si>
  <si>
    <t>Q3:</t>
  </si>
  <si>
    <t>Find the following informaiton about the farm located in the city of Loda:</t>
  </si>
  <si>
    <t>Q4:</t>
  </si>
  <si>
    <t>Does the farm in the city of Sidney sell meat?</t>
  </si>
  <si>
    <t>Q5:</t>
  </si>
  <si>
    <r>
      <t xml:space="preserve">How many local food options (all rows in the 'All' sheet) have "Farm" in their </t>
    </r>
    <r>
      <rPr>
        <b/>
        <u/>
        <sz val="11"/>
        <color theme="1"/>
        <rFont val="Calibri"/>
        <family val="2"/>
        <scheme val="minor"/>
      </rPr>
      <t>name</t>
    </r>
    <r>
      <rPr>
        <b/>
        <sz val="11"/>
        <color theme="1"/>
        <rFont val="Calibri"/>
        <family val="2"/>
        <scheme val="minor"/>
      </rPr>
      <t>?</t>
    </r>
  </si>
  <si>
    <t>Q6:</t>
  </si>
  <si>
    <t>Using VLOOKUP, complete Column I on the 'Farms' sheet</t>
  </si>
  <si>
    <t>Q7:</t>
  </si>
  <si>
    <t>Calculate the number of different types of products that are available from local food providers in each city:</t>
  </si>
  <si>
    <t>Q8:</t>
  </si>
  <si>
    <t>Using MAX and INDEX/MATCH, which city has the most providers of Cheese/Dairy?</t>
  </si>
  <si>
    <t>(for example, D37 should calculate the number of providers providing Vegetables/Fruits in Bement)</t>
  </si>
  <si>
    <t>…you should be able to write one formula and copy/paste it across all the rows and columns (make sure you lock the correct values!)</t>
  </si>
  <si>
    <t>City -- use VLOOKUP</t>
  </si>
  <si>
    <t>Change the city in D8 from "Urbana" to another city from the data and ensure your formula answer updates in D9.</t>
  </si>
  <si>
    <t>Change the city in D14 from "Urbana" to another city from the data and ensure your formula answer updates in D15.</t>
  </si>
  <si>
    <t>(Use D23 to help you here!)</t>
  </si>
  <si>
    <t>(You can use D29 to help you here!)</t>
  </si>
  <si>
    <t>(You can use D30 to help you here!  You will need to do another INDEX/MATCH or VLOOKUP to do this problem!)</t>
  </si>
  <si>
    <t>Lab 5: Spring 2017 Local Eats</t>
  </si>
  <si>
    <t>Note: do NOT add any rows or columns</t>
  </si>
  <si>
    <t>Note: Return all input fields (those shaded orange) back their orignal values before submitting for grading</t>
  </si>
  <si>
    <t>TOTAL</t>
  </si>
  <si>
    <t>==&gt; FILL THIS IN TOTAL</t>
  </si>
  <si>
    <t>NO check marks will show up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</si>
</sst>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24"/>
      <color theme="0"/>
      <name val="Georgia"/>
      <family val="1"/>
    </font>
    <font>
      <b/>
      <sz val="12"/>
      <color theme="0"/>
      <name val="Georgia"/>
      <family val="1"/>
    </font>
    <font>
      <b/>
      <i/>
      <sz val="12"/>
      <color theme="0"/>
      <name val="Georgia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  <xf numFmtId="0" fontId="7" fillId="3" borderId="6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3" borderId="1" xfId="2"/>
    <xf numFmtId="0" fontId="5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0" fontId="6" fillId="0" borderId="0" xfId="0" quotePrefix="1" applyFont="1"/>
    <xf numFmtId="0" fontId="2" fillId="3" borderId="2" xfId="2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6" fillId="0" borderId="0" xfId="0" applyFont="1"/>
    <xf numFmtId="0" fontId="0" fillId="4" borderId="0" xfId="0" applyFill="1"/>
    <xf numFmtId="0" fontId="8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13" fillId="0" borderId="0" xfId="0" applyFont="1"/>
    <xf numFmtId="0" fontId="0" fillId="5" borderId="1" xfId="0" applyFill="1" applyBorder="1"/>
    <xf numFmtId="0" fontId="3" fillId="0" borderId="0" xfId="0" quotePrefix="1" applyFont="1" applyAlignment="1">
      <alignment horizontal="right"/>
    </xf>
    <xf numFmtId="0" fontId="2" fillId="5" borderId="1" xfId="2" applyFill="1"/>
    <xf numFmtId="0" fontId="1" fillId="6" borderId="1" xfId="1" applyFill="1"/>
    <xf numFmtId="0" fontId="7" fillId="6" borderId="6" xfId="3" applyFill="1"/>
  </cellXfs>
  <cellStyles count="6">
    <cellStyle name="Calculation" xfId="2" builtinId="22"/>
    <cellStyle name="Followed Hyperlink" xfId="5" builtinId="9" hidden="1"/>
    <cellStyle name="Hyperlink" xfId="4" builtinId="8" hidden="1"/>
    <cellStyle name="Input" xfId="1" builtinId="20"/>
    <cellStyle name="Normal" xfId="0" builtinId="0"/>
    <cellStyle name="Output" xfId="3" builtinId="2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438980</xdr:colOff>
      <xdr:row>1</xdr:row>
      <xdr:rowOff>115958</xdr:rowOff>
    </xdr:from>
    <xdr:to>
      <xdr:col>1</xdr:col>
      <xdr:colOff>552450</xdr:colOff>
      <xdr:row>4</xdr:row>
      <xdr:rowOff>9525</xdr:rowOff>
    </xdr:to>
    <xdr:pic>
      <xdr:nvPicPr>
        <xdr:cNvPr id="2" name="Picture 1" descr="CS 105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80" y="306458"/>
          <a:ext cx="723070" cy="722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topLeftCell="A40" workbookViewId="0">
      <selection activeCell="B7" sqref="B7"/>
    </sheetView>
  </sheetViews>
  <sheetFormatPr baseColWidth="10" defaultColWidth="8.83203125" defaultRowHeight="15" x14ac:dyDescent="0.2"/>
  <cols>
    <col min="2" max="2" width="10.1640625" customWidth="1"/>
    <col min="3" max="3" width="32.6640625" customWidth="1"/>
    <col min="4" max="4" width="17.5" customWidth="1"/>
    <col min="5" max="5" width="14.6640625" customWidth="1"/>
    <col min="6" max="6" width="17" customWidth="1"/>
    <col min="7" max="7" width="13.6640625" customWidth="1"/>
    <col min="8" max="8" width="14.83203125" customWidth="1"/>
  </cols>
  <sheetData>
    <row r="1" spans="2:8" s="17" customFormat="1" x14ac:dyDescent="0.2"/>
    <row r="2" spans="2:8" s="17" customFormat="1" ht="33.75" customHeight="1" x14ac:dyDescent="0.3">
      <c r="C2" s="18" t="s">
        <v>109</v>
      </c>
    </row>
    <row r="3" spans="2:8" s="17" customFormat="1" ht="16" x14ac:dyDescent="0.2">
      <c r="C3" s="19" t="s">
        <v>83</v>
      </c>
      <c r="H3" s="19" t="s">
        <v>110</v>
      </c>
    </row>
    <row r="4" spans="2:8" s="17" customFormat="1" ht="16" x14ac:dyDescent="0.2">
      <c r="C4" s="20" t="s">
        <v>84</v>
      </c>
      <c r="H4" s="20" t="s">
        <v>111</v>
      </c>
    </row>
    <row r="5" spans="2:8" s="17" customFormat="1" ht="21" customHeight="1" x14ac:dyDescent="0.2"/>
    <row r="6" spans="2:8" x14ac:dyDescent="0.2">
      <c r="B6" s="1"/>
      <c r="C6" s="1"/>
    </row>
    <row r="7" spans="2:8" x14ac:dyDescent="0.2">
      <c r="B7" s="3" t="s">
        <v>85</v>
      </c>
      <c r="C7" s="1" t="s">
        <v>86</v>
      </c>
    </row>
    <row r="8" spans="2:8" x14ac:dyDescent="0.2">
      <c r="C8" s="3" t="s">
        <v>70</v>
      </c>
      <c r="D8" s="25" t="s">
        <v>6</v>
      </c>
    </row>
    <row r="9" spans="2:8" x14ac:dyDescent="0.2">
      <c r="C9" s="3" t="s">
        <v>71</v>
      </c>
      <c r="D9" s="24"/>
      <c r="E9" s="21" t="str">
        <f>IF( D8="Urbana", IF( D9=6, "✓", ""), "(Checkmark answer only for Urbana -- you should manually check other cities.)")</f>
        <v/>
      </c>
    </row>
    <row r="11" spans="2:8" x14ac:dyDescent="0.2">
      <c r="C11" s="6" t="s">
        <v>104</v>
      </c>
    </row>
    <row r="12" spans="2:8" x14ac:dyDescent="0.2">
      <c r="C12" s="6"/>
    </row>
    <row r="14" spans="2:8" x14ac:dyDescent="0.2">
      <c r="B14" s="3" t="s">
        <v>87</v>
      </c>
      <c r="C14" s="1" t="s">
        <v>88</v>
      </c>
    </row>
    <row r="15" spans="2:8" x14ac:dyDescent="0.2">
      <c r="C15" s="3" t="s">
        <v>70</v>
      </c>
      <c r="D15" s="25" t="s">
        <v>6</v>
      </c>
    </row>
    <row r="16" spans="2:8" x14ac:dyDescent="0.2">
      <c r="C16" s="3" t="s">
        <v>71</v>
      </c>
      <c r="D16" s="24"/>
      <c r="E16" s="21" t="str">
        <f>IF( D15="Urbana", IF( D16=4, "✓", ""), "(Checkmark answer only for Urbana -- you should manually check other cities.)")</f>
        <v/>
      </c>
    </row>
    <row r="18" spans="1:5" x14ac:dyDescent="0.2">
      <c r="C18" s="6" t="s">
        <v>105</v>
      </c>
    </row>
    <row r="19" spans="1:5" x14ac:dyDescent="0.2">
      <c r="C19" s="6"/>
    </row>
    <row r="21" spans="1:5" x14ac:dyDescent="0.2">
      <c r="B21" s="3" t="s">
        <v>89</v>
      </c>
      <c r="C21" s="1" t="s">
        <v>90</v>
      </c>
    </row>
    <row r="22" spans="1:5" x14ac:dyDescent="0.2">
      <c r="A22" s="3"/>
      <c r="C22" s="3" t="s">
        <v>70</v>
      </c>
      <c r="D22" s="26" t="s">
        <v>30</v>
      </c>
    </row>
    <row r="23" spans="1:5" x14ac:dyDescent="0.2">
      <c r="A23" s="3"/>
      <c r="C23" s="7" t="s">
        <v>72</v>
      </c>
      <c r="D23" s="24"/>
      <c r="E23" s="21" t="str">
        <f>IF(OR(D23=13, D23=14), "✓", "")</f>
        <v/>
      </c>
    </row>
    <row r="24" spans="1:5" x14ac:dyDescent="0.2">
      <c r="C24" s="7" t="s">
        <v>73</v>
      </c>
      <c r="D24" s="24"/>
      <c r="E24" s="6" t="s">
        <v>106</v>
      </c>
    </row>
    <row r="25" spans="1:5" x14ac:dyDescent="0.2">
      <c r="E25" s="21" t="str">
        <f>IF(D24="Mulberry Lane Farm", "✓", "")</f>
        <v/>
      </c>
    </row>
    <row r="27" spans="1:5" x14ac:dyDescent="0.2">
      <c r="B27" s="4" t="s">
        <v>91</v>
      </c>
      <c r="C27" s="1" t="s">
        <v>92</v>
      </c>
    </row>
    <row r="28" spans="1:5" x14ac:dyDescent="0.2">
      <c r="A28" s="3"/>
      <c r="C28" s="3" t="s">
        <v>70</v>
      </c>
      <c r="D28" s="26" t="s">
        <v>32</v>
      </c>
    </row>
    <row r="29" spans="1:5" x14ac:dyDescent="0.2">
      <c r="A29" s="3"/>
      <c r="C29" s="4" t="s">
        <v>74</v>
      </c>
      <c r="D29" s="24"/>
      <c r="E29" s="21" t="str">
        <f>IF(OR(D29=22, D29=23), "✓", "")</f>
        <v/>
      </c>
    </row>
    <row r="30" spans="1:5" x14ac:dyDescent="0.2">
      <c r="A30" s="3"/>
      <c r="C30" s="7" t="s">
        <v>73</v>
      </c>
      <c r="D30" s="24"/>
      <c r="E30" s="6" t="s">
        <v>107</v>
      </c>
    </row>
    <row r="31" spans="1:5" x14ac:dyDescent="0.2">
      <c r="C31" s="8" t="s">
        <v>76</v>
      </c>
      <c r="D31" s="24"/>
      <c r="E31" s="6" t="s">
        <v>108</v>
      </c>
    </row>
    <row r="32" spans="1:5" x14ac:dyDescent="0.2">
      <c r="E32" s="21" t="str">
        <f>IF(D30="Seven Sisters Farm", "✓", "") &amp; IF(D31="Yes", "✓", "")</f>
        <v/>
      </c>
    </row>
    <row r="34" spans="2:10" x14ac:dyDescent="0.2">
      <c r="B34" s="3" t="s">
        <v>93</v>
      </c>
      <c r="C34" s="9" t="s">
        <v>94</v>
      </c>
    </row>
    <row r="35" spans="2:10" x14ac:dyDescent="0.2">
      <c r="C35" s="8" t="s">
        <v>78</v>
      </c>
      <c r="D35" s="24"/>
      <c r="E35" s="21" t="str">
        <f>IF(D35=20, "✓", "")</f>
        <v/>
      </c>
    </row>
    <row r="38" spans="2:10" x14ac:dyDescent="0.2">
      <c r="B38" s="3" t="s">
        <v>95</v>
      </c>
      <c r="C38" s="9" t="s">
        <v>96</v>
      </c>
    </row>
    <row r="39" spans="2:10" x14ac:dyDescent="0.2">
      <c r="C39" s="10" t="s">
        <v>79</v>
      </c>
      <c r="D39" s="16" t="s">
        <v>81</v>
      </c>
    </row>
    <row r="42" spans="2:10" x14ac:dyDescent="0.2">
      <c r="B42" s="3" t="s">
        <v>97</v>
      </c>
      <c r="C42" s="1" t="s">
        <v>98</v>
      </c>
    </row>
    <row r="43" spans="2:10" x14ac:dyDescent="0.2">
      <c r="C43" s="6" t="s">
        <v>101</v>
      </c>
    </row>
    <row r="44" spans="2:10" x14ac:dyDescent="0.2">
      <c r="C44" s="6" t="s">
        <v>102</v>
      </c>
    </row>
    <row r="45" spans="2:10" x14ac:dyDescent="0.2">
      <c r="C45" s="6"/>
    </row>
    <row r="46" spans="2:10" x14ac:dyDescent="0.2">
      <c r="D46" s="2" t="s">
        <v>67</v>
      </c>
      <c r="E46" s="2" t="s">
        <v>61</v>
      </c>
      <c r="F46" s="2" t="s">
        <v>62</v>
      </c>
      <c r="G46" s="2" t="s">
        <v>58</v>
      </c>
      <c r="H46" s="2" t="s">
        <v>57</v>
      </c>
      <c r="I46" s="2" t="s">
        <v>112</v>
      </c>
      <c r="J46" s="1" t="s">
        <v>114</v>
      </c>
    </row>
    <row r="47" spans="2:10" x14ac:dyDescent="0.2">
      <c r="C47" s="3" t="s">
        <v>36</v>
      </c>
      <c r="D47" s="5"/>
      <c r="E47" s="5"/>
      <c r="F47" s="5"/>
      <c r="G47" s="5"/>
      <c r="H47" s="5"/>
      <c r="I47" s="22"/>
    </row>
    <row r="48" spans="2:10" x14ac:dyDescent="0.2">
      <c r="C48" s="3" t="s">
        <v>7</v>
      </c>
      <c r="D48" s="5"/>
      <c r="E48" s="5"/>
      <c r="F48" s="5"/>
      <c r="G48" s="5"/>
      <c r="H48" s="5"/>
      <c r="I48" s="22"/>
    </row>
    <row r="49" spans="2:9" x14ac:dyDescent="0.2">
      <c r="C49" s="3" t="s">
        <v>29</v>
      </c>
      <c r="D49" s="5"/>
      <c r="E49" s="5"/>
      <c r="F49" s="5"/>
      <c r="G49" s="5"/>
      <c r="H49" s="5"/>
      <c r="I49" s="22"/>
    </row>
    <row r="50" spans="2:9" x14ac:dyDescent="0.2">
      <c r="C50" s="3" t="s">
        <v>37</v>
      </c>
      <c r="D50" s="5"/>
      <c r="E50" s="5"/>
      <c r="F50" s="5"/>
      <c r="G50" s="5"/>
      <c r="H50" s="5"/>
      <c r="I50" s="22"/>
    </row>
    <row r="51" spans="2:9" x14ac:dyDescent="0.2">
      <c r="C51" s="3" t="s">
        <v>30</v>
      </c>
      <c r="D51" s="5"/>
      <c r="E51" s="5"/>
      <c r="F51" s="5"/>
      <c r="G51" s="5"/>
      <c r="H51" s="5"/>
      <c r="I51" s="22"/>
    </row>
    <row r="52" spans="2:9" x14ac:dyDescent="0.2">
      <c r="C52" s="3" t="s">
        <v>27</v>
      </c>
      <c r="D52" s="5"/>
      <c r="E52" s="5"/>
      <c r="F52" s="5"/>
      <c r="G52" s="5"/>
      <c r="H52" s="5"/>
      <c r="I52" s="22"/>
    </row>
    <row r="53" spans="2:9" x14ac:dyDescent="0.2">
      <c r="C53" s="3" t="s">
        <v>34</v>
      </c>
      <c r="D53" s="5"/>
      <c r="E53" s="5"/>
      <c r="F53" s="5"/>
      <c r="G53" s="5"/>
      <c r="H53" s="5"/>
      <c r="I53" s="22"/>
    </row>
    <row r="54" spans="2:9" x14ac:dyDescent="0.2">
      <c r="C54" s="3" t="s">
        <v>28</v>
      </c>
      <c r="D54" s="5"/>
      <c r="E54" s="5"/>
      <c r="F54" s="5"/>
      <c r="G54" s="5"/>
      <c r="H54" s="5"/>
      <c r="I54" s="22"/>
    </row>
    <row r="55" spans="2:9" x14ac:dyDescent="0.2">
      <c r="C55" s="3" t="s">
        <v>46</v>
      </c>
      <c r="D55" s="5"/>
      <c r="E55" s="5"/>
      <c r="F55" s="5"/>
      <c r="G55" s="5"/>
      <c r="H55" s="5"/>
      <c r="I55" s="22"/>
    </row>
    <row r="56" spans="2:9" x14ac:dyDescent="0.2">
      <c r="C56" s="3" t="s">
        <v>32</v>
      </c>
      <c r="D56" s="5"/>
      <c r="E56" s="5"/>
      <c r="F56" s="5"/>
      <c r="G56" s="5"/>
      <c r="H56" s="5"/>
      <c r="I56" s="22"/>
    </row>
    <row r="57" spans="2:9" x14ac:dyDescent="0.2">
      <c r="C57" s="3" t="s">
        <v>31</v>
      </c>
      <c r="D57" s="5"/>
      <c r="E57" s="5"/>
      <c r="F57" s="5"/>
      <c r="G57" s="5"/>
      <c r="H57" s="5"/>
      <c r="I57" s="22"/>
    </row>
    <row r="58" spans="2:9" x14ac:dyDescent="0.2">
      <c r="C58" s="3" t="s">
        <v>41</v>
      </c>
      <c r="D58" s="5"/>
      <c r="E58" s="5"/>
      <c r="F58" s="5"/>
      <c r="G58" s="5"/>
      <c r="H58" s="5"/>
      <c r="I58" s="22"/>
    </row>
    <row r="59" spans="2:9" x14ac:dyDescent="0.2">
      <c r="C59" s="3" t="s">
        <v>6</v>
      </c>
      <c r="D59" s="5"/>
      <c r="E59" s="5"/>
      <c r="F59" s="5"/>
      <c r="G59" s="5"/>
      <c r="H59" s="5"/>
      <c r="I59" s="22"/>
    </row>
    <row r="60" spans="2:9" x14ac:dyDescent="0.2">
      <c r="C60" s="3" t="s">
        <v>35</v>
      </c>
      <c r="D60" s="5"/>
      <c r="E60" s="5"/>
      <c r="F60" s="5"/>
      <c r="G60" s="5"/>
      <c r="H60" s="5"/>
      <c r="I60" s="22"/>
    </row>
    <row r="61" spans="2:9" x14ac:dyDescent="0.2">
      <c r="C61" s="3" t="s">
        <v>33</v>
      </c>
      <c r="D61" s="5"/>
      <c r="E61" s="5"/>
      <c r="F61" s="5"/>
      <c r="G61" s="5"/>
      <c r="H61" s="5"/>
      <c r="I61" s="22"/>
    </row>
    <row r="62" spans="2:9" x14ac:dyDescent="0.2">
      <c r="C62" s="23" t="s">
        <v>113</v>
      </c>
      <c r="D62" s="22"/>
      <c r="E62" s="22"/>
      <c r="F62" s="22"/>
      <c r="G62" s="22"/>
      <c r="H62" s="22"/>
    </row>
    <row r="64" spans="2:9" x14ac:dyDescent="0.2">
      <c r="B64" s="3" t="s">
        <v>99</v>
      </c>
      <c r="C64" s="9" t="s">
        <v>100</v>
      </c>
    </row>
    <row r="65" spans="3:5" x14ac:dyDescent="0.2">
      <c r="C65" s="3" t="s">
        <v>77</v>
      </c>
      <c r="D65" s="24"/>
      <c r="E65" s="6" t="s">
        <v>82</v>
      </c>
    </row>
    <row r="66" spans="3:5" x14ac:dyDescent="0.2">
      <c r="E66" s="21" t="str">
        <f>IF(D65="Champaign", "✓", "")</f>
        <v/>
      </c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/>
  </sheetViews>
  <sheetFormatPr baseColWidth="10" defaultColWidth="8.83203125" defaultRowHeight="15" x14ac:dyDescent="0.2"/>
  <cols>
    <col min="1" max="1" width="16.5" customWidth="1"/>
    <col min="2" max="2" width="45.83203125" customWidth="1"/>
    <col min="3" max="3" width="15.83203125" customWidth="1"/>
  </cols>
  <sheetData>
    <row r="1" spans="1:3" x14ac:dyDescent="0.2">
      <c r="A1" s="2" t="s">
        <v>56</v>
      </c>
      <c r="B1" s="2" t="s">
        <v>55</v>
      </c>
      <c r="C1" s="2" t="s">
        <v>54</v>
      </c>
    </row>
    <row r="2" spans="1:3" x14ac:dyDescent="0.2">
      <c r="A2" t="s">
        <v>1</v>
      </c>
      <c r="B2" t="s">
        <v>25</v>
      </c>
      <c r="C2" t="s">
        <v>36</v>
      </c>
    </row>
    <row r="3" spans="1:3" x14ac:dyDescent="0.2">
      <c r="A3" t="s">
        <v>1</v>
      </c>
      <c r="B3" t="s">
        <v>10</v>
      </c>
      <c r="C3" t="s">
        <v>7</v>
      </c>
    </row>
    <row r="4" spans="1:3" x14ac:dyDescent="0.2">
      <c r="A4" t="s">
        <v>1</v>
      </c>
      <c r="B4" t="s">
        <v>9</v>
      </c>
      <c r="C4" t="s">
        <v>7</v>
      </c>
    </row>
    <row r="5" spans="1:3" x14ac:dyDescent="0.2">
      <c r="A5" t="s">
        <v>1</v>
      </c>
      <c r="B5" t="s">
        <v>8</v>
      </c>
      <c r="C5" t="s">
        <v>7</v>
      </c>
    </row>
    <row r="6" spans="1:3" x14ac:dyDescent="0.2">
      <c r="A6" t="s">
        <v>1</v>
      </c>
      <c r="B6" t="s">
        <v>5</v>
      </c>
      <c r="C6" t="s">
        <v>7</v>
      </c>
    </row>
    <row r="7" spans="1:3" x14ac:dyDescent="0.2">
      <c r="A7" t="s">
        <v>1</v>
      </c>
      <c r="B7" t="s">
        <v>16</v>
      </c>
      <c r="C7" t="s">
        <v>7</v>
      </c>
    </row>
    <row r="8" spans="1:3" x14ac:dyDescent="0.2">
      <c r="A8" t="s">
        <v>39</v>
      </c>
      <c r="B8" t="s">
        <v>40</v>
      </c>
      <c r="C8" t="s">
        <v>7</v>
      </c>
    </row>
    <row r="9" spans="1:3" x14ac:dyDescent="0.2">
      <c r="A9" t="s">
        <v>52</v>
      </c>
      <c r="B9" t="s">
        <v>51</v>
      </c>
      <c r="C9" t="s">
        <v>7</v>
      </c>
    </row>
    <row r="10" spans="1:3" x14ac:dyDescent="0.2">
      <c r="A10" t="s">
        <v>52</v>
      </c>
      <c r="B10" t="s">
        <v>53</v>
      </c>
      <c r="C10" t="s">
        <v>7</v>
      </c>
    </row>
    <row r="11" spans="1:3" x14ac:dyDescent="0.2">
      <c r="A11" t="s">
        <v>48</v>
      </c>
      <c r="B11" t="s">
        <v>47</v>
      </c>
      <c r="C11" t="s">
        <v>7</v>
      </c>
    </row>
    <row r="12" spans="1:3" x14ac:dyDescent="0.2">
      <c r="A12" t="s">
        <v>1</v>
      </c>
      <c r="B12" t="s">
        <v>14</v>
      </c>
      <c r="C12" t="s">
        <v>29</v>
      </c>
    </row>
    <row r="13" spans="1:3" x14ac:dyDescent="0.2">
      <c r="A13" t="s">
        <v>1</v>
      </c>
      <c r="B13" t="s">
        <v>26</v>
      </c>
      <c r="C13" t="s">
        <v>37</v>
      </c>
    </row>
    <row r="14" spans="1:3" x14ac:dyDescent="0.2">
      <c r="A14" t="s">
        <v>1</v>
      </c>
      <c r="B14" t="s">
        <v>15</v>
      </c>
      <c r="C14" t="s">
        <v>30</v>
      </c>
    </row>
    <row r="15" spans="1:3" x14ac:dyDescent="0.2">
      <c r="A15" t="s">
        <v>1</v>
      </c>
      <c r="B15" t="s">
        <v>19</v>
      </c>
      <c r="C15" t="s">
        <v>27</v>
      </c>
    </row>
    <row r="16" spans="1:3" x14ac:dyDescent="0.2">
      <c r="A16" t="s">
        <v>1</v>
      </c>
      <c r="B16" t="s">
        <v>11</v>
      </c>
      <c r="C16" t="s">
        <v>27</v>
      </c>
    </row>
    <row r="17" spans="1:3" x14ac:dyDescent="0.2">
      <c r="A17" t="s">
        <v>1</v>
      </c>
      <c r="B17" t="s">
        <v>22</v>
      </c>
      <c r="C17" t="s">
        <v>34</v>
      </c>
    </row>
    <row r="18" spans="1:3" x14ac:dyDescent="0.2">
      <c r="A18" t="s">
        <v>1</v>
      </c>
      <c r="B18" t="s">
        <v>13</v>
      </c>
      <c r="C18" t="s">
        <v>28</v>
      </c>
    </row>
    <row r="19" spans="1:3" x14ac:dyDescent="0.2">
      <c r="A19" t="s">
        <v>1</v>
      </c>
      <c r="B19" t="s">
        <v>24</v>
      </c>
      <c r="C19" t="s">
        <v>28</v>
      </c>
    </row>
    <row r="20" spans="1:3" x14ac:dyDescent="0.2">
      <c r="A20" t="s">
        <v>1</v>
      </c>
      <c r="B20" t="s">
        <v>12</v>
      </c>
      <c r="C20" t="s">
        <v>28</v>
      </c>
    </row>
    <row r="21" spans="1:3" x14ac:dyDescent="0.2">
      <c r="A21" t="s">
        <v>39</v>
      </c>
      <c r="B21" t="s">
        <v>43</v>
      </c>
      <c r="C21" t="s">
        <v>28</v>
      </c>
    </row>
    <row r="22" spans="1:3" x14ac:dyDescent="0.2">
      <c r="A22" t="s">
        <v>39</v>
      </c>
      <c r="B22" t="s">
        <v>45</v>
      </c>
      <c r="C22" t="s">
        <v>46</v>
      </c>
    </row>
    <row r="23" spans="1:3" x14ac:dyDescent="0.2">
      <c r="A23" t="s">
        <v>1</v>
      </c>
      <c r="B23" t="s">
        <v>18</v>
      </c>
      <c r="C23" t="s">
        <v>32</v>
      </c>
    </row>
    <row r="24" spans="1:3" x14ac:dyDescent="0.2">
      <c r="A24" t="s">
        <v>1</v>
      </c>
      <c r="B24" t="s">
        <v>17</v>
      </c>
      <c r="C24" t="s">
        <v>31</v>
      </c>
    </row>
    <row r="25" spans="1:3" x14ac:dyDescent="0.2">
      <c r="A25" t="s">
        <v>39</v>
      </c>
      <c r="B25" t="s">
        <v>38</v>
      </c>
      <c r="C25" t="s">
        <v>41</v>
      </c>
    </row>
    <row r="26" spans="1:3" x14ac:dyDescent="0.2">
      <c r="A26" t="s">
        <v>39</v>
      </c>
      <c r="B26" t="s">
        <v>44</v>
      </c>
      <c r="C26" t="s">
        <v>41</v>
      </c>
    </row>
    <row r="27" spans="1:3" x14ac:dyDescent="0.2">
      <c r="A27" t="s">
        <v>1</v>
      </c>
      <c r="B27" t="s">
        <v>4</v>
      </c>
      <c r="C27" t="s">
        <v>6</v>
      </c>
    </row>
    <row r="28" spans="1:3" x14ac:dyDescent="0.2">
      <c r="A28" t="s">
        <v>1</v>
      </c>
      <c r="B28" t="s">
        <v>0</v>
      </c>
      <c r="C28" t="s">
        <v>6</v>
      </c>
    </row>
    <row r="29" spans="1:3" x14ac:dyDescent="0.2">
      <c r="A29" t="s">
        <v>1</v>
      </c>
      <c r="B29" t="s">
        <v>3</v>
      </c>
      <c r="C29" t="s">
        <v>6</v>
      </c>
    </row>
    <row r="30" spans="1:3" x14ac:dyDescent="0.2">
      <c r="A30" t="s">
        <v>1</v>
      </c>
      <c r="B30" t="s">
        <v>2</v>
      </c>
      <c r="C30" t="s">
        <v>6</v>
      </c>
    </row>
    <row r="31" spans="1:3" x14ac:dyDescent="0.2">
      <c r="A31" t="s">
        <v>39</v>
      </c>
      <c r="B31" t="s">
        <v>42</v>
      </c>
      <c r="C31" t="s">
        <v>6</v>
      </c>
    </row>
    <row r="32" spans="1:3" x14ac:dyDescent="0.2">
      <c r="A32" t="s">
        <v>49</v>
      </c>
      <c r="B32" t="s">
        <v>50</v>
      </c>
      <c r="C32" t="s">
        <v>6</v>
      </c>
    </row>
    <row r="33" spans="1:3" x14ac:dyDescent="0.2">
      <c r="A33" t="s">
        <v>1</v>
      </c>
      <c r="B33" t="s">
        <v>23</v>
      </c>
      <c r="C33" t="s">
        <v>35</v>
      </c>
    </row>
    <row r="34" spans="1:3" x14ac:dyDescent="0.2">
      <c r="A34" t="s">
        <v>1</v>
      </c>
      <c r="B34" t="s">
        <v>21</v>
      </c>
      <c r="C34" t="s">
        <v>33</v>
      </c>
    </row>
    <row r="35" spans="1:3" x14ac:dyDescent="0.2">
      <c r="A35" t="s">
        <v>1</v>
      </c>
      <c r="B35" t="s">
        <v>20</v>
      </c>
      <c r="C35" t="s">
        <v>33</v>
      </c>
    </row>
  </sheetData>
  <sortState ref="A2:C36">
    <sortCondition ref="C1"/>
  </sortState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/>
  </sheetViews>
  <sheetFormatPr baseColWidth="10" defaultColWidth="8.83203125" defaultRowHeight="15" x14ac:dyDescent="0.2"/>
  <cols>
    <col min="1" max="1" width="30.33203125" customWidth="1"/>
    <col min="2" max="2" width="18.1640625" customWidth="1"/>
    <col min="3" max="3" width="7.6640625" customWidth="1"/>
    <col min="4" max="4" width="15.33203125" customWidth="1"/>
    <col min="5" max="5" width="6.83203125" customWidth="1"/>
    <col min="6" max="6" width="8.1640625" customWidth="1"/>
    <col min="7" max="7" width="16.83203125" customWidth="1"/>
    <col min="9" max="9" width="15.5" customWidth="1"/>
  </cols>
  <sheetData>
    <row r="1" spans="1:10" x14ac:dyDescent="0.2">
      <c r="B1" s="2" t="s">
        <v>67</v>
      </c>
      <c r="C1" s="2" t="s">
        <v>61</v>
      </c>
      <c r="D1" s="2" t="s">
        <v>62</v>
      </c>
      <c r="E1" s="2" t="s">
        <v>58</v>
      </c>
      <c r="F1" s="2" t="s">
        <v>57</v>
      </c>
      <c r="G1" s="2" t="s">
        <v>63</v>
      </c>
      <c r="I1" s="2" t="s">
        <v>103</v>
      </c>
    </row>
    <row r="2" spans="1:10" x14ac:dyDescent="0.2">
      <c r="A2" t="s">
        <v>0</v>
      </c>
      <c r="B2" t="s">
        <v>59</v>
      </c>
      <c r="C2" t="s">
        <v>60</v>
      </c>
      <c r="D2" t="s">
        <v>60</v>
      </c>
      <c r="E2" t="s">
        <v>60</v>
      </c>
      <c r="F2" t="s">
        <v>59</v>
      </c>
      <c r="I2" s="12"/>
      <c r="J2" s="11" t="s">
        <v>75</v>
      </c>
    </row>
    <row r="3" spans="1:10" x14ac:dyDescent="0.2">
      <c r="A3" t="s">
        <v>2</v>
      </c>
      <c r="B3" t="s">
        <v>59</v>
      </c>
      <c r="C3" t="s">
        <v>60</v>
      </c>
      <c r="D3" t="s">
        <v>60</v>
      </c>
      <c r="E3" t="s">
        <v>60</v>
      </c>
      <c r="F3" t="s">
        <v>59</v>
      </c>
      <c r="I3" s="13"/>
      <c r="J3" s="1" t="s">
        <v>80</v>
      </c>
    </row>
    <row r="4" spans="1:10" x14ac:dyDescent="0.2">
      <c r="A4" t="s">
        <v>3</v>
      </c>
      <c r="B4" t="s">
        <v>59</v>
      </c>
      <c r="C4" t="s">
        <v>60</v>
      </c>
      <c r="D4" t="s">
        <v>60</v>
      </c>
      <c r="E4" t="s">
        <v>60</v>
      </c>
      <c r="F4" t="s">
        <v>59</v>
      </c>
      <c r="I4" s="14"/>
    </row>
    <row r="5" spans="1:10" x14ac:dyDescent="0.2">
      <c r="A5" t="s">
        <v>4</v>
      </c>
      <c r="B5" t="s">
        <v>60</v>
      </c>
      <c r="C5" t="s">
        <v>60</v>
      </c>
      <c r="D5" t="s">
        <v>60</v>
      </c>
      <c r="E5" t="s">
        <v>60</v>
      </c>
      <c r="F5" t="s">
        <v>60</v>
      </c>
      <c r="G5" t="s">
        <v>64</v>
      </c>
      <c r="I5" s="14"/>
    </row>
    <row r="6" spans="1:10" x14ac:dyDescent="0.2">
      <c r="A6" t="s">
        <v>5</v>
      </c>
      <c r="B6" t="s">
        <v>59</v>
      </c>
      <c r="C6" t="s">
        <v>60</v>
      </c>
      <c r="D6" t="s">
        <v>59</v>
      </c>
      <c r="E6" t="s">
        <v>60</v>
      </c>
      <c r="F6" t="s">
        <v>60</v>
      </c>
      <c r="G6" t="s">
        <v>65</v>
      </c>
      <c r="I6" s="14"/>
    </row>
    <row r="7" spans="1:10" x14ac:dyDescent="0.2">
      <c r="A7" t="s">
        <v>8</v>
      </c>
      <c r="B7" t="s">
        <v>59</v>
      </c>
      <c r="C7" t="s">
        <v>60</v>
      </c>
      <c r="D7" t="s">
        <v>60</v>
      </c>
      <c r="E7" t="s">
        <v>60</v>
      </c>
      <c r="F7" t="s">
        <v>59</v>
      </c>
      <c r="I7" s="14"/>
    </row>
    <row r="8" spans="1:10" x14ac:dyDescent="0.2">
      <c r="A8" t="s">
        <v>9</v>
      </c>
      <c r="B8" t="s">
        <v>60</v>
      </c>
      <c r="C8" t="s">
        <v>59</v>
      </c>
      <c r="D8" t="s">
        <v>59</v>
      </c>
      <c r="E8" t="s">
        <v>60</v>
      </c>
      <c r="F8" t="s">
        <v>60</v>
      </c>
      <c r="I8" s="14"/>
    </row>
    <row r="9" spans="1:10" x14ac:dyDescent="0.2">
      <c r="A9" t="s">
        <v>10</v>
      </c>
      <c r="B9" t="s">
        <v>60</v>
      </c>
      <c r="C9" t="s">
        <v>60</v>
      </c>
      <c r="D9" t="s">
        <v>60</v>
      </c>
      <c r="E9" t="s">
        <v>60</v>
      </c>
      <c r="F9" t="s">
        <v>60</v>
      </c>
      <c r="G9" t="s">
        <v>66</v>
      </c>
      <c r="I9" s="14"/>
    </row>
    <row r="10" spans="1:10" x14ac:dyDescent="0.2">
      <c r="A10" t="s">
        <v>11</v>
      </c>
      <c r="B10" t="s">
        <v>59</v>
      </c>
      <c r="C10" t="s">
        <v>59</v>
      </c>
      <c r="D10" t="s">
        <v>60</v>
      </c>
      <c r="E10" t="s">
        <v>59</v>
      </c>
      <c r="F10" t="s">
        <v>59</v>
      </c>
      <c r="I10" s="14"/>
    </row>
    <row r="11" spans="1:10" x14ac:dyDescent="0.2">
      <c r="A11" t="s">
        <v>12</v>
      </c>
      <c r="B11" t="s">
        <v>59</v>
      </c>
      <c r="C11" t="s">
        <v>60</v>
      </c>
      <c r="D11" t="s">
        <v>60</v>
      </c>
      <c r="E11" t="s">
        <v>60</v>
      </c>
      <c r="F11" t="s">
        <v>60</v>
      </c>
      <c r="G11" t="s">
        <v>68</v>
      </c>
      <c r="I11" s="14"/>
    </row>
    <row r="12" spans="1:10" x14ac:dyDescent="0.2">
      <c r="A12" t="s">
        <v>13</v>
      </c>
      <c r="B12" t="s">
        <v>60</v>
      </c>
      <c r="C12" t="s">
        <v>60</v>
      </c>
      <c r="D12" t="s">
        <v>60</v>
      </c>
      <c r="E12" t="s">
        <v>59</v>
      </c>
      <c r="F12" t="s">
        <v>60</v>
      </c>
      <c r="I12" s="14"/>
    </row>
    <row r="13" spans="1:10" x14ac:dyDescent="0.2">
      <c r="A13" t="s">
        <v>14</v>
      </c>
      <c r="B13" t="s">
        <v>59</v>
      </c>
      <c r="C13" t="s">
        <v>59</v>
      </c>
      <c r="D13" t="s">
        <v>60</v>
      </c>
      <c r="E13" t="s">
        <v>60</v>
      </c>
      <c r="F13" t="s">
        <v>60</v>
      </c>
      <c r="I13" s="14"/>
    </row>
    <row r="14" spans="1:10" x14ac:dyDescent="0.2">
      <c r="A14" t="s">
        <v>15</v>
      </c>
      <c r="B14" t="s">
        <v>59</v>
      </c>
      <c r="C14" t="s">
        <v>59</v>
      </c>
      <c r="D14" t="s">
        <v>60</v>
      </c>
      <c r="E14" t="s">
        <v>59</v>
      </c>
      <c r="F14" t="s">
        <v>59</v>
      </c>
      <c r="I14" s="14"/>
    </row>
    <row r="15" spans="1:10" x14ac:dyDescent="0.2">
      <c r="A15" t="s">
        <v>16</v>
      </c>
      <c r="B15" t="s">
        <v>60</v>
      </c>
      <c r="C15" t="s">
        <v>60</v>
      </c>
      <c r="D15" t="s">
        <v>60</v>
      </c>
      <c r="E15" t="s">
        <v>59</v>
      </c>
      <c r="F15" t="s">
        <v>60</v>
      </c>
      <c r="G15" t="s">
        <v>69</v>
      </c>
      <c r="I15" s="14"/>
    </row>
    <row r="16" spans="1:10" x14ac:dyDescent="0.2">
      <c r="A16" t="s">
        <v>17</v>
      </c>
      <c r="B16" t="s">
        <v>60</v>
      </c>
      <c r="C16" t="s">
        <v>59</v>
      </c>
      <c r="D16" t="s">
        <v>60</v>
      </c>
      <c r="E16" t="s">
        <v>59</v>
      </c>
      <c r="F16" t="s">
        <v>60</v>
      </c>
      <c r="I16" s="14"/>
    </row>
    <row r="17" spans="1:9" x14ac:dyDescent="0.2">
      <c r="A17" t="s">
        <v>18</v>
      </c>
      <c r="B17" t="s">
        <v>59</v>
      </c>
      <c r="C17" t="s">
        <v>59</v>
      </c>
      <c r="D17" t="s">
        <v>60</v>
      </c>
      <c r="E17" t="s">
        <v>59</v>
      </c>
      <c r="F17" t="s">
        <v>60</v>
      </c>
      <c r="I17" s="14"/>
    </row>
    <row r="18" spans="1:9" x14ac:dyDescent="0.2">
      <c r="A18" t="s">
        <v>19</v>
      </c>
      <c r="B18" t="s">
        <v>59</v>
      </c>
      <c r="C18" t="s">
        <v>60</v>
      </c>
      <c r="D18" t="s">
        <v>60</v>
      </c>
      <c r="E18" t="s">
        <v>59</v>
      </c>
      <c r="F18" t="s">
        <v>59</v>
      </c>
      <c r="I18" s="14"/>
    </row>
    <row r="19" spans="1:9" x14ac:dyDescent="0.2">
      <c r="A19" t="s">
        <v>20</v>
      </c>
      <c r="B19" t="s">
        <v>59</v>
      </c>
      <c r="C19" t="s">
        <v>60</v>
      </c>
      <c r="D19" t="s">
        <v>60</v>
      </c>
      <c r="E19" t="s">
        <v>60</v>
      </c>
      <c r="F19" t="s">
        <v>59</v>
      </c>
      <c r="I19" s="14"/>
    </row>
    <row r="20" spans="1:9" x14ac:dyDescent="0.2">
      <c r="A20" t="s">
        <v>21</v>
      </c>
      <c r="B20" t="s">
        <v>60</v>
      </c>
      <c r="C20" t="s">
        <v>60</v>
      </c>
      <c r="D20" t="s">
        <v>60</v>
      </c>
      <c r="E20" t="s">
        <v>59</v>
      </c>
      <c r="F20" t="s">
        <v>60</v>
      </c>
      <c r="I20" s="14"/>
    </row>
    <row r="21" spans="1:9" x14ac:dyDescent="0.2">
      <c r="A21" t="s">
        <v>22</v>
      </c>
      <c r="B21" t="s">
        <v>59</v>
      </c>
      <c r="C21" t="s">
        <v>60</v>
      </c>
      <c r="D21" t="s">
        <v>60</v>
      </c>
      <c r="E21" t="s">
        <v>60</v>
      </c>
      <c r="F21" t="s">
        <v>59</v>
      </c>
      <c r="I21" s="14"/>
    </row>
    <row r="22" spans="1:9" x14ac:dyDescent="0.2">
      <c r="A22" t="s">
        <v>23</v>
      </c>
      <c r="B22" t="s">
        <v>59</v>
      </c>
      <c r="C22" t="s">
        <v>59</v>
      </c>
      <c r="D22" t="s">
        <v>60</v>
      </c>
      <c r="E22" t="s">
        <v>59</v>
      </c>
      <c r="F22" t="s">
        <v>60</v>
      </c>
      <c r="I22" s="14"/>
    </row>
    <row r="23" spans="1:9" x14ac:dyDescent="0.2">
      <c r="A23" t="s">
        <v>24</v>
      </c>
      <c r="B23" t="s">
        <v>59</v>
      </c>
      <c r="C23" t="s">
        <v>60</v>
      </c>
      <c r="D23" t="s">
        <v>60</v>
      </c>
      <c r="E23" t="s">
        <v>60</v>
      </c>
      <c r="F23" t="s">
        <v>59</v>
      </c>
      <c r="I23" s="14"/>
    </row>
    <row r="24" spans="1:9" x14ac:dyDescent="0.2">
      <c r="A24" t="s">
        <v>25</v>
      </c>
      <c r="B24" t="s">
        <v>60</v>
      </c>
      <c r="C24" t="s">
        <v>59</v>
      </c>
      <c r="D24" t="s">
        <v>60</v>
      </c>
      <c r="E24" t="s">
        <v>60</v>
      </c>
      <c r="F24" t="s">
        <v>60</v>
      </c>
      <c r="I24" s="14"/>
    </row>
    <row r="25" spans="1:9" x14ac:dyDescent="0.2">
      <c r="A25" t="s">
        <v>26</v>
      </c>
      <c r="B25" t="s">
        <v>59</v>
      </c>
      <c r="C25" t="s">
        <v>60</v>
      </c>
      <c r="D25" t="s">
        <v>60</v>
      </c>
      <c r="E25" t="s">
        <v>60</v>
      </c>
      <c r="F25" t="s">
        <v>60</v>
      </c>
      <c r="I25" s="15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All</vt:lpstr>
      <vt:lpstr>Farms</vt:lpstr>
    </vt:vector>
  </TitlesOfParts>
  <Manager/>
  <Company>University of Illinois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Haberman</dc:creator>
  <cp:keywords/>
  <dc:description/>
  <cp:lastModifiedBy>Microsoft Office User</cp:lastModifiedBy>
  <cp:lastPrinted>2014-04-01T16:59:13Z</cp:lastPrinted>
  <dcterms:created xsi:type="dcterms:W3CDTF">2014-04-01T16:16:17Z</dcterms:created>
  <dcterms:modified xsi:type="dcterms:W3CDTF">2017-02-19T20:53:36Z</dcterms:modified>
  <cp:category/>
</cp:coreProperties>
</file>